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rostka\Documents\ÚČETNICTVÍ\ROZPOČET 2020\"/>
    </mc:Choice>
  </mc:AlternateContent>
  <xr:revisionPtr revIDLastSave="0" documentId="13_ncr:1_{97710731-0988-465B-B467-473A5A9A4D97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Příjmy 2020" sheetId="2" r:id="rId1"/>
    <sheet name="2" sheetId="1" r:id="rId2"/>
    <sheet name="výdaje 2020 záv. ukaz" sheetId="6" r:id="rId3"/>
  </sheets>
  <definedNames>
    <definedName name="_xlnm._FilterDatabase" localSheetId="1" hidden="1">'2'!$B$2:$D$239</definedName>
    <definedName name="_xlnm._FilterDatabase" localSheetId="0" hidden="1">'Příjmy 2020'!$B$3:$C$37</definedName>
    <definedName name="_xlnm._FilterDatabase" localSheetId="2" hidden="1">'výdaje 2020 záv. ukaz'!$B$2:$D$47</definedName>
    <definedName name="_xlnm.Print_Area" localSheetId="1">'2'!$B$2:$E$239</definedName>
    <definedName name="_xlnm.Print_Area" localSheetId="0">'Příjmy 2020'!$B$3:$C$37</definedName>
    <definedName name="_xlnm.Print_Area" localSheetId="2">'výdaje 2020 záv. ukaz'!$B$2:$E$49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3" i="1" l="1"/>
  <c r="H127" i="1" s="1"/>
  <c r="I48" i="2"/>
  <c r="I55" i="6" l="1"/>
  <c r="D58" i="6"/>
  <c r="C36" i="2" l="1"/>
  <c r="C24" i="2" l="1"/>
  <c r="C38" i="2" s="1"/>
  <c r="C45" i="2" s="1"/>
  <c r="H34" i="1" l="1"/>
  <c r="E47" i="6" l="1"/>
</calcChain>
</file>

<file path=xl/sharedStrings.xml><?xml version="1.0" encoding="utf-8"?>
<sst xmlns="http://schemas.openxmlformats.org/spreadsheetml/2006/main" count="93" uniqueCount="91">
  <si>
    <t>paragraf</t>
  </si>
  <si>
    <t>položka</t>
  </si>
  <si>
    <t>popis</t>
  </si>
  <si>
    <t>2212. Silnice</t>
  </si>
  <si>
    <t>2219. Ostatní záležitosti pozemních komunikací</t>
  </si>
  <si>
    <t>2221. Provoz veřejné silniční dopravy</t>
  </si>
  <si>
    <t>2310. Pitná voda</t>
  </si>
  <si>
    <t>3113. Základní školy</t>
  </si>
  <si>
    <t>3314. Činnosti knihovnické</t>
  </si>
  <si>
    <t>3319. Ostatní záležitosti kultury</t>
  </si>
  <si>
    <t>3419. Ostatní tělovýchovná činnost</t>
  </si>
  <si>
    <t>3421. Využití volného času dětí a mládeže</t>
  </si>
  <si>
    <t>3429. Ostatní zájmová činnost a rekreace</t>
  </si>
  <si>
    <t>3612. Bytové hospodářství</t>
  </si>
  <si>
    <t>3631. Veřejné osvětlení</t>
  </si>
  <si>
    <t>3635. Územní plánování</t>
  </si>
  <si>
    <t>3639. Komunální služby a územní rozvoj jinde nezařazené</t>
  </si>
  <si>
    <t>3721. Sběr a svoz nebezpečných odpadů</t>
  </si>
  <si>
    <t>3722. Sběr a svoz komunálních odpadů</t>
  </si>
  <si>
    <t>3723. Sběr a svoz ostatních odpadů (jiných než nebezpečných a komunálních)</t>
  </si>
  <si>
    <t>3729. Ostatní nakládání s odpady</t>
  </si>
  <si>
    <t>3745. Péče o vzhled obcí a veřejnou zeleň</t>
  </si>
  <si>
    <t>5212. Ochrana obyvatelstva</t>
  </si>
  <si>
    <t>5299. Ostatní záležitosti civilní připravenosti na krizové stavy</t>
  </si>
  <si>
    <t>5511. Požární ochrana - profesionální část</t>
  </si>
  <si>
    <t>5512. Požární ochrana - dobrovolná část</t>
  </si>
  <si>
    <t>5517. Vzdělávací a technická zařízení požární ochrany</t>
  </si>
  <si>
    <t>6112. Zastupitelstva obcí</t>
  </si>
  <si>
    <t>6114. Volby do Parlamentu ČR</t>
  </si>
  <si>
    <t>6115. Volby do zastupitelstev územních samosprávných celků</t>
  </si>
  <si>
    <t>6117. Volby do Evropského parlamentu</t>
  </si>
  <si>
    <t>6118. Volba prezidenta republiky</t>
  </si>
  <si>
    <t>6149. Ostatní všeobecná vnitřní správa jinde nezařazená</t>
  </si>
  <si>
    <t>6171. Činnost místní správy</t>
  </si>
  <si>
    <t>6310. Obecné příjmy a výdaje z finančních operací</t>
  </si>
  <si>
    <t>6330. Převody vlastním fondům v rozpočtech územní úrovně</t>
  </si>
  <si>
    <t>6399. Ostatní finanční operace</t>
  </si>
  <si>
    <t>6409. Ostatní činnosti jinde nezařazené</t>
  </si>
  <si>
    <t>Celkový součet</t>
  </si>
  <si>
    <t>Popisky řádků</t>
  </si>
  <si>
    <t>Celkem příjmy</t>
  </si>
  <si>
    <t>3341. Rozhlas a televize</t>
  </si>
  <si>
    <t>5311. Bezpečnost a veřejný pořádek</t>
  </si>
  <si>
    <t xml:space="preserve">                                   </t>
  </si>
  <si>
    <t>rozpočet 2019</t>
  </si>
  <si>
    <t>1014. ozdr. Hosp. zvířat a zvláštní vet. péče</t>
  </si>
  <si>
    <t>3613. Nebytové hospodářství</t>
  </si>
  <si>
    <t>0000 Daň z příjmů fyzických osob ze závislé činnosti a funkčních požitků</t>
  </si>
  <si>
    <t>0000. Daň z příjmů fyzických osob ze samostatné výdělečné činnosti</t>
  </si>
  <si>
    <t>0000. Daň z příjmů právnických osob</t>
  </si>
  <si>
    <t>0000. Daň z příjmu právnických osob za obce</t>
  </si>
  <si>
    <t>0000. Daň z přidané hodnoty</t>
  </si>
  <si>
    <t>0000. Daň z příjmů fyzických osob vybíraná srážkou</t>
  </si>
  <si>
    <t>0000. Odvody za odnětí půdy ze zemědělského půdního fondu</t>
  </si>
  <si>
    <t>0000. Poplatek ze psů</t>
  </si>
  <si>
    <t>0000. Poplatek za užívání veřejného prostranství</t>
  </si>
  <si>
    <t>0000. Neinvestiční přijaté transfery z všeobecné pokladní správy státního rozpočtu</t>
  </si>
  <si>
    <t>0000. Neinvestiční přijaté transfery ze státního rozpočtu v rámci souhrnného dotačního vztahu</t>
  </si>
  <si>
    <t>0000. Daň z nemovitostí</t>
  </si>
  <si>
    <t>0000. Poplatek za komunální odpad</t>
  </si>
  <si>
    <t>0000. Správní poplatky</t>
  </si>
  <si>
    <t xml:space="preserve">0000. Ostatní neinvestiční přijaté transfery ze státního rozpočtu </t>
  </si>
  <si>
    <t>2341. Vodní díla v zemědělské krajině</t>
  </si>
  <si>
    <t>2321. Odvádění a čistění odpadních vod a nakládání s kaly *</t>
  </si>
  <si>
    <t>3421  Využití volného času dětí a mládeže</t>
  </si>
  <si>
    <t>3612. Bytové hodpodářství</t>
  </si>
  <si>
    <t>0000. Daň z hazardních her</t>
  </si>
  <si>
    <t>0000</t>
  </si>
  <si>
    <t>6171 Činnost místní správy</t>
  </si>
  <si>
    <t>3639.Komunání služby a územní rozvoj jinde nezařazené</t>
  </si>
  <si>
    <t>6330 Převodey vlastním fondům v rozpočtech územní úrovně</t>
  </si>
  <si>
    <t>6402 Finanční vypořádání minulých let</t>
  </si>
  <si>
    <t>3722 Sběr a svoz komunálních odpadů</t>
  </si>
  <si>
    <t>3723. Sběr a svoz k ostatních odpadů (jiných než nebezpečných a kom.)</t>
  </si>
  <si>
    <t xml:space="preserve">PŘÍJMY - 2020  </t>
  </si>
  <si>
    <t>1 282 319 z dotace Středočeského kraje</t>
  </si>
  <si>
    <t>38 000 000 z dotace FŽP (odhad dle dokončených prací v roce 2020)</t>
  </si>
  <si>
    <t>17 917 681,- Kč z bankovního úvěru</t>
  </si>
  <si>
    <t>* Poznámka: Výdaj 64 200 000  Kč (par. 2321, pol. 6126) bude hrazen takto.</t>
  </si>
  <si>
    <t>Celkem ostatní příjmy</t>
  </si>
  <si>
    <t>0000.Investiční přijaté transfery ze státního rozpočtu</t>
  </si>
  <si>
    <t>0000. Investiční přijaté transfery ze státního rozpočtu</t>
  </si>
  <si>
    <t>Financování z bankovního účtu obce</t>
  </si>
  <si>
    <t>Bez dotací na kanalizaci a financování</t>
  </si>
  <si>
    <t>4351.  Osobní asistence, pečovatelská služba</t>
  </si>
  <si>
    <t>Běžné výdaje:</t>
  </si>
  <si>
    <t>CELEKM výdaje:</t>
  </si>
  <si>
    <t xml:space="preserve">CELEKM kanalizace: </t>
  </si>
  <si>
    <t xml:space="preserve">Financování bankovním úvěrem </t>
  </si>
  <si>
    <t>7 000 000,- Kč   z úspor na bankovním účtu obce</t>
  </si>
  <si>
    <t>VÝDAJE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</si>
</sst>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Kč&quot;;[Red]\-#,##0\ &quot;Kč&quot;"/>
    <numFmt numFmtId="164" formatCode="_-* #,##0.00\ _K_č_-;\-* #,##0.00\ _K_č_-;_-* &quot;-&quot;??\ _K_č_-;_-@_-"/>
    <numFmt numFmtId="165" formatCode="_-* #,##0\ _K_č_-;\-* #,##0\ _K_č_-;_-* &quot;-&quot;??\ _K_č_-;_-@_-"/>
    <numFmt numFmtId="166" formatCode="0.0%"/>
    <numFmt numFmtId="167" formatCode="#,##0_ ;\-#,##0\ 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669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A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5" fontId="0" fillId="0" borderId="0" xfId="1" applyNumberFormat="1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5" fontId="2" fillId="0" borderId="3" xfId="1" applyNumberFormat="1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165" fontId="0" fillId="0" borderId="6" xfId="1" applyNumberFormat="1" applyFont="1" applyBorder="1"/>
    <xf numFmtId="0" fontId="0" fillId="0" borderId="7" xfId="0" applyBorder="1"/>
    <xf numFmtId="165" fontId="0" fillId="0" borderId="8" xfId="1" applyNumberFormat="1" applyFont="1" applyBorder="1"/>
    <xf numFmtId="0" fontId="0" fillId="0" borderId="9" xfId="0" applyBorder="1"/>
    <xf numFmtId="165" fontId="0" fillId="0" borderId="10" xfId="1" applyNumberFormat="1" applyFont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165" fontId="2" fillId="2" borderId="3" xfId="1" applyNumberFormat="1" applyFont="1" applyFill="1" applyBorder="1"/>
    <xf numFmtId="0" fontId="0" fillId="0" borderId="14" xfId="0" applyBorder="1"/>
    <xf numFmtId="0" fontId="0" fillId="0" borderId="15" xfId="0" applyBorder="1"/>
    <xf numFmtId="0" fontId="3" fillId="2" borderId="1" xfId="0" applyFont="1" applyFill="1" applyBorder="1"/>
    <xf numFmtId="0" fontId="3" fillId="2" borderId="2" xfId="0" applyFont="1" applyFill="1" applyBorder="1"/>
    <xf numFmtId="165" fontId="3" fillId="2" borderId="3" xfId="1" applyNumberFormat="1" applyFont="1" applyFill="1" applyBorder="1"/>
    <xf numFmtId="166" fontId="0" fillId="0" borderId="16" xfId="2" applyNumberFormat="1" applyFont="1" applyBorder="1"/>
    <xf numFmtId="0" fontId="0" fillId="0" borderId="16" xfId="0" applyBorder="1"/>
    <xf numFmtId="0" fontId="2" fillId="0" borderId="3" xfId="0" applyFont="1" applyBorder="1" applyAlignment="1">
      <alignment horizontal="center"/>
    </xf>
    <xf numFmtId="0" fontId="0" fillId="0" borderId="14" xfId="0" applyBorder="1" applyAlignment="1">
      <alignment wrapText="1"/>
    </xf>
    <xf numFmtId="9" fontId="0" fillId="0" borderId="0" xfId="2" applyFont="1"/>
    <xf numFmtId="165" fontId="0" fillId="0" borderId="0" xfId="0" applyNumberFormat="1"/>
    <xf numFmtId="0" fontId="0" fillId="0" borderId="16" xfId="0" applyBorder="1" applyAlignment="1">
      <alignment horizontal="center"/>
    </xf>
    <xf numFmtId="167" fontId="0" fillId="0" borderId="8" xfId="1" applyNumberFormat="1" applyFont="1" applyBorder="1" applyAlignment="1">
      <alignment vertical="center"/>
    </xf>
    <xf numFmtId="167" fontId="0" fillId="0" borderId="6" xfId="1" applyNumberFormat="1" applyFont="1" applyBorder="1"/>
    <xf numFmtId="167" fontId="0" fillId="0" borderId="8" xfId="1" applyNumberFormat="1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165" fontId="2" fillId="0" borderId="3" xfId="1" applyNumberFormat="1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3" fillId="2" borderId="11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2" fillId="4" borderId="12" xfId="0" applyFont="1" applyFill="1" applyBorder="1"/>
    <xf numFmtId="0" fontId="5" fillId="4" borderId="0" xfId="0" applyFont="1" applyFill="1"/>
    <xf numFmtId="0" fontId="5" fillId="4" borderId="18" xfId="0" applyFont="1" applyFill="1" applyBorder="1"/>
    <xf numFmtId="0" fontId="6" fillId="4" borderId="17" xfId="0" applyFont="1" applyFill="1" applyBorder="1"/>
    <xf numFmtId="165" fontId="6" fillId="4" borderId="19" xfId="1" applyNumberFormat="1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165" fontId="2" fillId="2" borderId="19" xfId="1" applyNumberFormat="1" applyFont="1" applyFill="1" applyBorder="1"/>
    <xf numFmtId="0" fontId="2" fillId="2" borderId="0" xfId="0" applyFont="1" applyFill="1"/>
    <xf numFmtId="0" fontId="0" fillId="4" borderId="5" xfId="0" applyFill="1" applyBorder="1"/>
    <xf numFmtId="0" fontId="2" fillId="4" borderId="4" xfId="0" applyFont="1" applyFill="1" applyBorder="1"/>
    <xf numFmtId="165" fontId="2" fillId="4" borderId="6" xfId="1" applyNumberFormat="1" applyFont="1" applyFill="1" applyBorder="1"/>
    <xf numFmtId="165" fontId="0" fillId="0" borderId="8" xfId="1" applyNumberFormat="1" applyFont="1" applyBorder="1" applyAlignment="1">
      <alignment horizontal="center"/>
    </xf>
    <xf numFmtId="0" fontId="0" fillId="0" borderId="15" xfId="0" applyBorder="1" applyAlignment="1">
      <alignment wrapText="1"/>
    </xf>
    <xf numFmtId="0" fontId="0" fillId="0" borderId="7" xfId="0" applyBorder="1" applyAlignment="1">
      <alignment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3" fontId="0" fillId="0" borderId="16" xfId="0" applyNumberFormat="1" applyBorder="1"/>
    <xf numFmtId="3" fontId="0" fillId="0" borderId="0" xfId="0" applyNumberFormat="1"/>
    <xf numFmtId="0" fontId="7" fillId="0" borderId="15" xfId="0" applyFont="1" applyBorder="1"/>
    <xf numFmtId="2" fontId="0" fillId="0" borderId="0" xfId="0" applyNumberFormat="1"/>
    <xf numFmtId="0" fontId="9" fillId="0" borderId="0" xfId="0" applyFont="1"/>
    <xf numFmtId="0" fontId="2" fillId="5" borderId="0" xfId="0" applyFont="1" applyFill="1"/>
    <xf numFmtId="167" fontId="2" fillId="3" borderId="21" xfId="1" applyNumberFormat="1" applyFont="1" applyFill="1" applyBorder="1"/>
    <xf numFmtId="0" fontId="2" fillId="3" borderId="20" xfId="0" applyFont="1" applyFill="1" applyBorder="1"/>
    <xf numFmtId="0" fontId="8" fillId="0" borderId="0" xfId="0" applyFont="1"/>
    <xf numFmtId="165" fontId="4" fillId="0" borderId="3" xfId="1" applyNumberFormat="1" applyFont="1" applyBorder="1" applyAlignment="1">
      <alignment horizontal="center"/>
    </xf>
    <xf numFmtId="49" fontId="7" fillId="0" borderId="15" xfId="0" applyNumberFormat="1" applyFont="1" applyBorder="1"/>
    <xf numFmtId="0" fontId="0" fillId="0" borderId="0" xfId="0" applyBorder="1"/>
    <xf numFmtId="165" fontId="0" fillId="0" borderId="0" xfId="1" applyNumberFormat="1" applyFont="1" applyBorder="1"/>
    <xf numFmtId="0" fontId="7" fillId="0" borderId="0" xfId="0" applyFont="1"/>
    <xf numFmtId="165" fontId="7" fillId="0" borderId="0" xfId="1" applyNumberFormat="1" applyFont="1" applyBorder="1"/>
    <xf numFmtId="165" fontId="0" fillId="5" borderId="8" xfId="1" applyNumberFormat="1" applyFont="1" applyFill="1" applyBorder="1"/>
    <xf numFmtId="165" fontId="2" fillId="5" borderId="3" xfId="1" applyNumberFormat="1" applyFont="1" applyFill="1" applyBorder="1"/>
    <xf numFmtId="165" fontId="2" fillId="4" borderId="3" xfId="1" applyNumberFormat="1" applyFont="1" applyFill="1" applyBorder="1" applyAlignment="1">
      <alignment horizontal="center"/>
    </xf>
    <xf numFmtId="165" fontId="2" fillId="4" borderId="3" xfId="1" applyNumberFormat="1" applyFont="1" applyFill="1" applyBorder="1"/>
    <xf numFmtId="0" fontId="10" fillId="0" borderId="0" xfId="0" applyFont="1"/>
    <xf numFmtId="3" fontId="11" fillId="0" borderId="0" xfId="0" applyNumberFormat="1" applyFont="1" applyAlignment="1">
      <alignment horizontal="left"/>
    </xf>
    <xf numFmtId="0" fontId="0" fillId="5" borderId="17" xfId="0" applyFont="1" applyFill="1" applyBorder="1"/>
    <xf numFmtId="0" fontId="0" fillId="5" borderId="0" xfId="0" applyFont="1" applyFill="1" applyBorder="1"/>
    <xf numFmtId="165" fontId="1" fillId="5" borderId="19" xfId="1" applyNumberFormat="1" applyFont="1" applyFill="1" applyBorder="1"/>
    <xf numFmtId="165" fontId="0" fillId="0" borderId="8" xfId="1" applyNumberFormat="1" applyFont="1" applyFill="1" applyBorder="1"/>
    <xf numFmtId="167" fontId="0" fillId="0" borderId="0" xfId="0" applyNumberFormat="1"/>
    <xf numFmtId="0" fontId="2" fillId="0" borderId="0" xfId="0" applyFont="1"/>
    <xf numFmtId="6" fontId="2" fillId="0" borderId="0" xfId="0" applyNumberFormat="1" applyFont="1"/>
    <xf numFmtId="167" fontId="0" fillId="0" borderId="16" xfId="0" applyNumberFormat="1" applyBorder="1"/>
    <xf numFmtId="167" fontId="2" fillId="0" borderId="8" xfId="1" applyNumberFormat="1" applyFont="1" applyBorder="1"/>
    <xf numFmtId="167" fontId="2" fillId="0" borderId="16" xfId="0" applyNumberFormat="1" applyFont="1" applyBorder="1"/>
    <xf numFmtId="2" fontId="12" fillId="0" borderId="0" xfId="0" applyNumberFormat="1" applyFont="1"/>
    <xf numFmtId="2" fontId="12" fillId="0" borderId="0" xfId="0" applyNumberFormat="1" applyFont="1" applyAlignment="1">
      <alignment horizontal="right"/>
    </xf>
    <xf numFmtId="3" fontId="12" fillId="0" borderId="0" xfId="0" applyNumberFormat="1" applyFont="1"/>
    <xf numFmtId="0" fontId="12" fillId="0" borderId="0" xfId="0" applyFont="1"/>
    <xf numFmtId="2" fontId="13" fillId="0" borderId="0" xfId="0" applyNumberFormat="1" applyFont="1"/>
    <xf numFmtId="0" fontId="14" fillId="0" borderId="1" xfId="0" applyFont="1" applyBorder="1" applyAlignment="1">
      <alignment horizontal="center"/>
    </xf>
  </cellXfs>
  <cellStyles count="3">
    <cellStyle name="Čárka" xfId="1" builtinId="3"/>
    <cellStyle name="Normální" xfId="0" builtinId="0"/>
    <cellStyle name="Procenta" xfId="2" builtinId="5"/>
  </cellStyles>
  <dxfs count="0"/>
  <tableStyles count="0" defaultTableStyle="TableStyleMedium9" defaultPivotStyle="PivotStyleLight16"/>
  <colors>
    <mruColors>
      <color rgb="FF92CDDC"/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8"/>
  <sheetViews>
    <sheetView topLeftCell="A10" zoomScale="80" zoomScaleNormal="80" workbookViewId="0">
      <selection activeCell="B45" sqref="B45"/>
    </sheetView>
  </sheetViews>
  <sheetFormatPr defaultRowHeight="15" x14ac:dyDescent="0.25"/>
  <cols>
    <col min="1" max="1" width="2" customWidth="1"/>
    <col min="2" max="2" width="71.42578125" customWidth="1"/>
    <col min="3" max="3" width="13.140625" style="22" customWidth="1"/>
    <col min="5" max="5" width="23.5703125" customWidth="1"/>
    <col min="9" max="9" width="40" customWidth="1"/>
    <col min="10" max="10" width="46.28515625" customWidth="1"/>
  </cols>
  <sheetData>
    <row r="1" spans="2:12" x14ac:dyDescent="0.25">
      <c r="C1" s="27"/>
    </row>
    <row r="2" spans="2:12" ht="24" thickBot="1" x14ac:dyDescent="0.4">
      <c r="B2" s="62" t="s">
        <v>74</v>
      </c>
      <c r="C2" s="21"/>
    </row>
    <row r="3" spans="2:12" ht="15.75" thickBot="1" x14ac:dyDescent="0.3">
      <c r="B3" s="2" t="s">
        <v>39</v>
      </c>
      <c r="C3" s="23">
        <v>2020</v>
      </c>
    </row>
    <row r="4" spans="2:12" x14ac:dyDescent="0.25">
      <c r="B4" s="5" t="s">
        <v>47</v>
      </c>
      <c r="C4" s="29">
        <v>1550000</v>
      </c>
    </row>
    <row r="5" spans="2:12" x14ac:dyDescent="0.25">
      <c r="B5" s="16" t="s">
        <v>48</v>
      </c>
      <c r="C5" s="30">
        <v>40000</v>
      </c>
    </row>
    <row r="6" spans="2:12" x14ac:dyDescent="0.25">
      <c r="B6" s="16" t="s">
        <v>52</v>
      </c>
      <c r="C6" s="30">
        <v>140000</v>
      </c>
    </row>
    <row r="7" spans="2:12" x14ac:dyDescent="0.25">
      <c r="B7" s="16" t="s">
        <v>49</v>
      </c>
      <c r="C7" s="30">
        <v>1320000</v>
      </c>
    </row>
    <row r="8" spans="2:12" x14ac:dyDescent="0.25">
      <c r="B8" s="16" t="s">
        <v>50</v>
      </c>
      <c r="C8" s="30">
        <v>165000</v>
      </c>
    </row>
    <row r="9" spans="2:12" x14ac:dyDescent="0.25">
      <c r="B9" s="16" t="s">
        <v>51</v>
      </c>
      <c r="C9" s="30">
        <v>2850000</v>
      </c>
    </row>
    <row r="10" spans="2:12" x14ac:dyDescent="0.25">
      <c r="B10" s="16" t="s">
        <v>53</v>
      </c>
      <c r="C10" s="30">
        <v>9000</v>
      </c>
    </row>
    <row r="11" spans="2:12" x14ac:dyDescent="0.25">
      <c r="B11" s="24" t="s">
        <v>59</v>
      </c>
      <c r="C11" s="28">
        <v>410600</v>
      </c>
    </row>
    <row r="12" spans="2:12" x14ac:dyDescent="0.25">
      <c r="B12" s="16" t="s">
        <v>54</v>
      </c>
      <c r="C12" s="30">
        <v>30000</v>
      </c>
    </row>
    <row r="13" spans="2:12" x14ac:dyDescent="0.25">
      <c r="B13" s="16" t="s">
        <v>55</v>
      </c>
      <c r="C13" s="30">
        <v>2000</v>
      </c>
    </row>
    <row r="14" spans="2:12" x14ac:dyDescent="0.25">
      <c r="B14" s="16" t="s">
        <v>60</v>
      </c>
      <c r="C14" s="30">
        <v>6000</v>
      </c>
    </row>
    <row r="15" spans="2:12" x14ac:dyDescent="0.25">
      <c r="B15" s="16" t="s">
        <v>66</v>
      </c>
      <c r="C15" s="30">
        <v>25000</v>
      </c>
      <c r="L15" t="s">
        <v>43</v>
      </c>
    </row>
    <row r="16" spans="2:12" x14ac:dyDescent="0.25">
      <c r="B16" s="16" t="s">
        <v>58</v>
      </c>
      <c r="C16" s="30">
        <v>380000</v>
      </c>
    </row>
    <row r="17" spans="2:9" x14ac:dyDescent="0.25">
      <c r="B17" s="16" t="s">
        <v>56</v>
      </c>
      <c r="C17" s="30">
        <v>40000</v>
      </c>
    </row>
    <row r="18" spans="2:9" ht="30" x14ac:dyDescent="0.25">
      <c r="B18" s="54" t="s">
        <v>57</v>
      </c>
      <c r="C18" s="30">
        <v>90000</v>
      </c>
      <c r="I18" s="29">
        <v>1550000</v>
      </c>
    </row>
    <row r="19" spans="2:9" x14ac:dyDescent="0.25">
      <c r="B19" s="17" t="s">
        <v>61</v>
      </c>
      <c r="C19" s="30">
        <v>500000</v>
      </c>
      <c r="I19" s="30">
        <v>40000</v>
      </c>
    </row>
    <row r="20" spans="2:9" x14ac:dyDescent="0.25">
      <c r="B20" s="17" t="s">
        <v>61</v>
      </c>
      <c r="C20" s="30">
        <v>100000</v>
      </c>
      <c r="I20" s="30">
        <v>140000</v>
      </c>
    </row>
    <row r="21" spans="2:9" x14ac:dyDescent="0.25">
      <c r="B21" s="17" t="s">
        <v>80</v>
      </c>
      <c r="C21" s="30">
        <v>38000000</v>
      </c>
      <c r="I21" s="30">
        <v>1320000</v>
      </c>
    </row>
    <row r="22" spans="2:9" x14ac:dyDescent="0.25">
      <c r="B22" s="17" t="s">
        <v>81</v>
      </c>
      <c r="C22" s="30">
        <v>1282319</v>
      </c>
      <c r="I22" s="30">
        <v>165000</v>
      </c>
    </row>
    <row r="23" spans="2:9" x14ac:dyDescent="0.25">
      <c r="B23" s="16"/>
      <c r="C23" s="30"/>
      <c r="I23" s="30">
        <v>2850000</v>
      </c>
    </row>
    <row r="24" spans="2:9" x14ac:dyDescent="0.25">
      <c r="B24" s="68" t="s">
        <v>67</v>
      </c>
      <c r="C24" s="87">
        <f>SUM(C4:C23)</f>
        <v>46939919</v>
      </c>
      <c r="I24" s="30">
        <v>9000</v>
      </c>
    </row>
    <row r="25" spans="2:9" x14ac:dyDescent="0.25">
      <c r="B25" s="68"/>
      <c r="C25" s="87"/>
      <c r="I25" s="28">
        <v>410600</v>
      </c>
    </row>
    <row r="26" spans="2:9" x14ac:dyDescent="0.25">
      <c r="B26" s="60"/>
      <c r="C26" s="30"/>
      <c r="I26" s="30">
        <v>30000</v>
      </c>
    </row>
    <row r="27" spans="2:9" x14ac:dyDescent="0.25">
      <c r="B27" s="16" t="s">
        <v>8</v>
      </c>
      <c r="C27" s="30">
        <v>100</v>
      </c>
      <c r="I27" s="30">
        <v>2000</v>
      </c>
    </row>
    <row r="28" spans="2:9" x14ac:dyDescent="0.25">
      <c r="B28" s="16" t="s">
        <v>64</v>
      </c>
      <c r="C28" s="30">
        <v>2000</v>
      </c>
      <c r="I28" s="30">
        <v>6000</v>
      </c>
    </row>
    <row r="29" spans="2:9" x14ac:dyDescent="0.25">
      <c r="B29" s="16" t="s">
        <v>65</v>
      </c>
      <c r="C29" s="30">
        <v>15000</v>
      </c>
      <c r="I29" s="30">
        <v>25000</v>
      </c>
    </row>
    <row r="30" spans="2:9" x14ac:dyDescent="0.25">
      <c r="B30" s="16" t="s">
        <v>69</v>
      </c>
      <c r="C30" s="30">
        <v>10000</v>
      </c>
      <c r="I30" s="30">
        <v>380000</v>
      </c>
    </row>
    <row r="31" spans="2:9" x14ac:dyDescent="0.25">
      <c r="B31" s="16" t="s">
        <v>72</v>
      </c>
      <c r="C31" s="30">
        <v>300</v>
      </c>
      <c r="I31" s="30">
        <v>40000</v>
      </c>
    </row>
    <row r="32" spans="2:9" x14ac:dyDescent="0.25">
      <c r="B32" s="16" t="s">
        <v>73</v>
      </c>
      <c r="C32" s="30">
        <v>60000</v>
      </c>
      <c r="I32" s="30">
        <v>90000</v>
      </c>
    </row>
    <row r="33" spans="2:11" x14ac:dyDescent="0.25">
      <c r="B33" s="16" t="s">
        <v>68</v>
      </c>
      <c r="C33" s="30">
        <v>200000</v>
      </c>
      <c r="E33" s="59"/>
      <c r="I33" s="30">
        <v>500000</v>
      </c>
      <c r="K33" s="69"/>
    </row>
    <row r="34" spans="2:11" x14ac:dyDescent="0.25">
      <c r="B34" s="16" t="s">
        <v>70</v>
      </c>
      <c r="C34" s="30">
        <v>50000</v>
      </c>
      <c r="E34" s="59"/>
      <c r="I34" s="30">
        <v>100000</v>
      </c>
    </row>
    <row r="35" spans="2:11" x14ac:dyDescent="0.25">
      <c r="B35" s="16" t="s">
        <v>71</v>
      </c>
      <c r="C35" s="30">
        <v>10000</v>
      </c>
      <c r="E35" s="59"/>
      <c r="I35" s="30">
        <v>100</v>
      </c>
    </row>
    <row r="36" spans="2:11" x14ac:dyDescent="0.25">
      <c r="B36" s="16" t="s">
        <v>79</v>
      </c>
      <c r="C36" s="87">
        <f>SUM(C27:C35)</f>
        <v>347400</v>
      </c>
      <c r="E36" s="59"/>
      <c r="I36" s="30">
        <v>2000</v>
      </c>
    </row>
    <row r="37" spans="2:11" ht="15.75" thickBot="1" x14ac:dyDescent="0.3">
      <c r="C37"/>
      <c r="E37" s="59"/>
      <c r="I37" s="30">
        <v>15000</v>
      </c>
    </row>
    <row r="38" spans="2:11" ht="15.75" thickBot="1" x14ac:dyDescent="0.3">
      <c r="B38" s="65" t="s">
        <v>40</v>
      </c>
      <c r="C38" s="64">
        <f>C24+C36</f>
        <v>47287319</v>
      </c>
      <c r="E38" s="83"/>
      <c r="I38" s="30">
        <v>10000</v>
      </c>
    </row>
    <row r="39" spans="2:11" x14ac:dyDescent="0.25">
      <c r="B39" s="63"/>
      <c r="E39" s="58"/>
      <c r="I39" s="30">
        <v>300</v>
      </c>
    </row>
    <row r="40" spans="2:11" x14ac:dyDescent="0.25">
      <c r="E40" s="58"/>
      <c r="I40" s="30">
        <v>60000</v>
      </c>
    </row>
    <row r="41" spans="2:11" x14ac:dyDescent="0.25">
      <c r="B41" t="s">
        <v>82</v>
      </c>
      <c r="C41" s="58">
        <v>7000000</v>
      </c>
      <c r="E41" s="83"/>
      <c r="I41" s="30">
        <v>200000</v>
      </c>
    </row>
    <row r="42" spans="2:11" x14ac:dyDescent="0.25">
      <c r="B42" t="s">
        <v>88</v>
      </c>
      <c r="C42" s="58">
        <v>17917681</v>
      </c>
      <c r="E42" s="59"/>
      <c r="I42" s="30">
        <v>50000</v>
      </c>
    </row>
    <row r="43" spans="2:11" x14ac:dyDescent="0.25">
      <c r="C43" s="86"/>
      <c r="E43" s="83"/>
      <c r="I43" s="30">
        <v>10000</v>
      </c>
    </row>
    <row r="44" spans="2:11" x14ac:dyDescent="0.25">
      <c r="C44" s="86"/>
    </row>
    <row r="45" spans="2:11" x14ac:dyDescent="0.25">
      <c r="C45" s="88">
        <f>SUM(C38:C44)</f>
        <v>72205000</v>
      </c>
    </row>
    <row r="48" spans="2:11" x14ac:dyDescent="0.25">
      <c r="I48" s="83">
        <f>SUM(I18:I47)</f>
        <v>8005000</v>
      </c>
      <c r="J48" t="s">
        <v>83</v>
      </c>
    </row>
  </sheetData>
  <autoFilter ref="B3:C37" xr:uid="{00000000-0009-0000-0000-000000000000}"/>
  <pageMargins left="0.70866141732283472" right="0.70866141732283472" top="0.78740157480314965" bottom="0.78740157480314965" header="0.31496062992125984" footer="0.31496062992125984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260"/>
  <sheetViews>
    <sheetView zoomScale="80" zoomScaleNormal="80" workbookViewId="0">
      <pane ySplit="2" topLeftCell="A30" activePane="bottomLeft" state="frozen"/>
      <selection pane="bottomLeft" activeCell="E241" sqref="B1:E241"/>
    </sheetView>
  </sheetViews>
  <sheetFormatPr defaultRowHeight="15" x14ac:dyDescent="0.25"/>
  <cols>
    <col min="1" max="1" width="1.42578125" customWidth="1"/>
    <col min="2" max="2" width="49.85546875" customWidth="1"/>
    <col min="4" max="4" width="46.140625" customWidth="1"/>
    <col min="5" max="5" width="15.42578125" style="1" customWidth="1"/>
    <col min="6" max="6" width="11.28515625" bestFit="1" customWidth="1"/>
    <col min="7" max="7" width="11" bestFit="1" customWidth="1"/>
    <col min="8" max="9" width="55.28515625" customWidth="1"/>
  </cols>
  <sheetData>
    <row r="1" spans="2:8" ht="15.75" thickBot="1" x14ac:dyDescent="0.3"/>
    <row r="2" spans="2:8" ht="15.75" thickBot="1" x14ac:dyDescent="0.3">
      <c r="B2" s="2"/>
      <c r="C2" s="3"/>
      <c r="D2" s="3"/>
      <c r="E2" s="4"/>
    </row>
    <row r="3" spans="2:8" x14ac:dyDescent="0.25">
      <c r="B3" s="5"/>
      <c r="C3" s="6"/>
      <c r="D3" s="6"/>
      <c r="E3" s="7"/>
    </row>
    <row r="4" spans="2:8" x14ac:dyDescent="0.25">
      <c r="B4" s="51"/>
      <c r="C4" s="50"/>
      <c r="D4" s="50"/>
      <c r="E4" s="52"/>
    </row>
    <row r="5" spans="2:8" x14ac:dyDescent="0.25">
      <c r="B5" s="5"/>
      <c r="C5" s="6"/>
      <c r="D5" s="6"/>
      <c r="E5" s="7"/>
    </row>
    <row r="6" spans="2:8" x14ac:dyDescent="0.25">
      <c r="B6" s="5"/>
      <c r="C6" s="6"/>
      <c r="D6" s="6"/>
      <c r="E6" s="7"/>
    </row>
    <row r="7" spans="2:8" x14ac:dyDescent="0.25">
      <c r="B7" s="5"/>
      <c r="C7" s="8"/>
      <c r="D7" s="8"/>
      <c r="E7" s="9"/>
    </row>
    <row r="8" spans="2:8" x14ac:dyDescent="0.25">
      <c r="B8" s="5"/>
      <c r="C8" s="8"/>
      <c r="D8" s="8"/>
      <c r="E8" s="9"/>
    </row>
    <row r="9" spans="2:8" x14ac:dyDescent="0.25">
      <c r="B9" s="5"/>
      <c r="C9" s="8"/>
      <c r="D9" s="8"/>
      <c r="E9" s="9"/>
    </row>
    <row r="10" spans="2:8" x14ac:dyDescent="0.25">
      <c r="B10" s="5"/>
      <c r="C10" s="8"/>
      <c r="D10" s="8"/>
      <c r="E10" s="9"/>
    </row>
    <row r="11" spans="2:8" x14ac:dyDescent="0.25">
      <c r="B11" s="5"/>
      <c r="C11" s="8"/>
      <c r="D11" s="8"/>
      <c r="E11" s="9"/>
      <c r="H11" s="59"/>
    </row>
    <row r="12" spans="2:8" ht="15.75" thickBot="1" x14ac:dyDescent="0.3">
      <c r="B12" s="5"/>
      <c r="C12" s="10"/>
      <c r="D12" s="10"/>
      <c r="E12" s="11"/>
    </row>
    <row r="13" spans="2:8" ht="15.75" thickBot="1" x14ac:dyDescent="0.3">
      <c r="B13" s="12"/>
      <c r="C13" s="13"/>
      <c r="D13" s="14"/>
      <c r="E13" s="15"/>
      <c r="H13" s="59"/>
    </row>
    <row r="14" spans="2:8" x14ac:dyDescent="0.25">
      <c r="B14" s="5"/>
      <c r="C14" s="6"/>
      <c r="D14" s="6"/>
      <c r="E14" s="7"/>
      <c r="H14" s="59"/>
    </row>
    <row r="15" spans="2:8" ht="15.75" thickBot="1" x14ac:dyDescent="0.3">
      <c r="B15" s="5"/>
      <c r="C15" s="8"/>
      <c r="D15" s="8"/>
      <c r="E15" s="9"/>
    </row>
    <row r="16" spans="2:8" ht="15.75" thickBot="1" x14ac:dyDescent="0.3">
      <c r="B16" s="12"/>
      <c r="C16" s="13"/>
      <c r="D16" s="14"/>
      <c r="E16" s="15"/>
      <c r="H16" s="59"/>
    </row>
    <row r="17" spans="2:8" x14ac:dyDescent="0.25">
      <c r="B17" s="16"/>
      <c r="C17" s="8"/>
      <c r="D17" s="8"/>
      <c r="E17" s="9"/>
    </row>
    <row r="18" spans="2:8" ht="15.75" thickBot="1" x14ac:dyDescent="0.3">
      <c r="B18" s="16"/>
      <c r="C18" s="8"/>
      <c r="D18" s="8"/>
      <c r="E18" s="9"/>
      <c r="H18" s="59"/>
    </row>
    <row r="19" spans="2:8" ht="15.75" thickBot="1" x14ac:dyDescent="0.3">
      <c r="B19" s="12"/>
      <c r="C19" s="13"/>
      <c r="D19" s="14"/>
      <c r="E19" s="15"/>
      <c r="H19" s="59"/>
    </row>
    <row r="20" spans="2:8" x14ac:dyDescent="0.25">
      <c r="B20" s="16"/>
      <c r="C20" s="8"/>
      <c r="D20" s="8"/>
      <c r="E20" s="9"/>
    </row>
    <row r="21" spans="2:8" x14ac:dyDescent="0.25">
      <c r="B21" s="16"/>
      <c r="C21" s="8"/>
      <c r="D21" s="8"/>
      <c r="E21" s="9"/>
    </row>
    <row r="22" spans="2:8" x14ac:dyDescent="0.25">
      <c r="B22" s="16"/>
      <c r="C22" s="8"/>
      <c r="D22" s="8"/>
      <c r="E22" s="9"/>
    </row>
    <row r="23" spans="2:8" x14ac:dyDescent="0.25">
      <c r="B23" s="16"/>
      <c r="C23" s="8"/>
      <c r="D23" s="8"/>
      <c r="E23" s="9"/>
    </row>
    <row r="24" spans="2:8" x14ac:dyDescent="0.25">
      <c r="B24" s="16"/>
      <c r="C24" s="8"/>
      <c r="D24" s="8"/>
      <c r="E24" s="9"/>
    </row>
    <row r="25" spans="2:8" x14ac:dyDescent="0.25">
      <c r="B25" s="16"/>
      <c r="C25" s="8"/>
      <c r="D25" s="8"/>
      <c r="E25" s="9"/>
      <c r="H25" s="59"/>
    </row>
    <row r="26" spans="2:8" x14ac:dyDescent="0.25">
      <c r="B26" s="16"/>
      <c r="C26" s="8"/>
      <c r="D26" s="8"/>
      <c r="E26" s="9"/>
    </row>
    <row r="27" spans="2:8" x14ac:dyDescent="0.25">
      <c r="B27" s="16"/>
      <c r="C27" s="8"/>
      <c r="D27" s="8"/>
      <c r="E27" s="9"/>
    </row>
    <row r="28" spans="2:8" ht="15.75" thickBot="1" x14ac:dyDescent="0.3">
      <c r="B28" s="16"/>
      <c r="C28" s="8"/>
      <c r="D28" s="8"/>
      <c r="E28" s="9"/>
    </row>
    <row r="29" spans="2:8" ht="15.75" thickBot="1" x14ac:dyDescent="0.3">
      <c r="B29" s="12"/>
      <c r="C29" s="13"/>
      <c r="D29" s="14"/>
      <c r="E29" s="15"/>
      <c r="H29" s="59"/>
    </row>
    <row r="30" spans="2:8" x14ac:dyDescent="0.25">
      <c r="B30" s="24"/>
      <c r="C30" s="8"/>
      <c r="D30" s="8"/>
      <c r="E30" s="9"/>
      <c r="H30" s="59"/>
    </row>
    <row r="31" spans="2:8" x14ac:dyDescent="0.25">
      <c r="B31" s="24"/>
      <c r="C31" s="8"/>
      <c r="D31" s="8"/>
      <c r="E31" s="9"/>
    </row>
    <row r="32" spans="2:8" x14ac:dyDescent="0.25">
      <c r="B32" s="24"/>
      <c r="C32" s="8"/>
      <c r="D32" s="8"/>
      <c r="E32" s="9"/>
    </row>
    <row r="33" spans="2:8" x14ac:dyDescent="0.25">
      <c r="B33" s="24"/>
      <c r="C33" s="8"/>
      <c r="D33" s="8"/>
      <c r="E33" s="9"/>
    </row>
    <row r="34" spans="2:8" x14ac:dyDescent="0.25">
      <c r="B34" s="24"/>
      <c r="C34" s="8"/>
      <c r="D34" s="8"/>
      <c r="E34" s="9"/>
      <c r="H34" s="26">
        <f>E4+E13+E16+E19+E29+E39+E46+E46+E54+E60+E62+E65+E74+E76+E79+E82+E88+E90+E92+E94+E98+E102+E119+E122+E126+E130+E142+E149+E227+E230+E234</f>
        <v>0</v>
      </c>
    </row>
    <row r="35" spans="2:8" ht="15.75" thickBot="1" x14ac:dyDescent="0.3">
      <c r="B35" s="24"/>
      <c r="C35" s="8"/>
      <c r="D35" s="8"/>
      <c r="E35" s="9"/>
    </row>
    <row r="36" spans="2:8" ht="15.75" thickBot="1" x14ac:dyDescent="0.3">
      <c r="B36" s="12"/>
      <c r="C36" s="13"/>
      <c r="D36" s="14"/>
      <c r="E36" s="15"/>
      <c r="H36" s="59"/>
    </row>
    <row r="37" spans="2:8" ht="15.75" thickBot="1" x14ac:dyDescent="0.3">
      <c r="B37" s="16"/>
      <c r="C37" s="8"/>
      <c r="D37" s="8"/>
      <c r="E37" s="9"/>
    </row>
    <row r="38" spans="2:8" ht="15.75" thickBot="1" x14ac:dyDescent="0.3">
      <c r="B38" s="12"/>
      <c r="C38" s="41"/>
      <c r="D38" s="14"/>
      <c r="E38" s="15"/>
    </row>
    <row r="39" spans="2:8" x14ac:dyDescent="0.25">
      <c r="B39" s="44"/>
      <c r="C39" s="42"/>
      <c r="D39" s="43"/>
      <c r="E39" s="45"/>
      <c r="H39" s="59"/>
    </row>
    <row r="40" spans="2:8" x14ac:dyDescent="0.25">
      <c r="B40" s="16"/>
      <c r="C40" s="8"/>
      <c r="D40" s="8"/>
      <c r="E40" s="9"/>
    </row>
    <row r="41" spans="2:8" x14ac:dyDescent="0.25">
      <c r="B41" s="16"/>
      <c r="C41" s="8"/>
      <c r="D41" s="55"/>
      <c r="E41" s="9"/>
    </row>
    <row r="42" spans="2:8" ht="15.75" thickBot="1" x14ac:dyDescent="0.3">
      <c r="B42" s="16"/>
      <c r="C42" s="8"/>
      <c r="D42" s="8"/>
      <c r="E42" s="9"/>
    </row>
    <row r="43" spans="2:8" ht="15.75" thickBot="1" x14ac:dyDescent="0.3">
      <c r="B43" s="12"/>
      <c r="C43" s="13"/>
      <c r="D43" s="14"/>
      <c r="E43" s="15"/>
    </row>
    <row r="44" spans="2:8" x14ac:dyDescent="0.25">
      <c r="B44" s="16"/>
      <c r="C44" s="8"/>
      <c r="D44" s="8"/>
      <c r="E44" s="9"/>
    </row>
    <row r="45" spans="2:8" ht="15.75" thickBot="1" x14ac:dyDescent="0.3">
      <c r="B45" s="16"/>
      <c r="C45" s="8"/>
      <c r="D45" s="8"/>
      <c r="E45" s="73"/>
    </row>
    <row r="46" spans="2:8" ht="15.75" thickBot="1" x14ac:dyDescent="0.3">
      <c r="B46" s="12"/>
      <c r="C46" s="13"/>
      <c r="D46" s="14"/>
      <c r="E46" s="15"/>
      <c r="H46" s="59"/>
    </row>
    <row r="47" spans="2:8" x14ac:dyDescent="0.25">
      <c r="B47" s="16"/>
      <c r="C47" s="8"/>
      <c r="D47" s="8"/>
      <c r="E47" s="9"/>
    </row>
    <row r="48" spans="2:8" x14ac:dyDescent="0.25">
      <c r="B48" s="16"/>
      <c r="C48" s="8"/>
      <c r="D48" s="8"/>
      <c r="E48" s="9"/>
    </row>
    <row r="49" spans="2:8" x14ac:dyDescent="0.25">
      <c r="B49" s="16"/>
      <c r="C49" s="8"/>
      <c r="D49" s="8"/>
      <c r="E49" s="9"/>
    </row>
    <row r="50" spans="2:8" x14ac:dyDescent="0.25">
      <c r="B50" s="16"/>
      <c r="C50" s="8"/>
      <c r="D50" s="8"/>
      <c r="E50" s="9"/>
    </row>
    <row r="51" spans="2:8" x14ac:dyDescent="0.25">
      <c r="B51" s="16"/>
      <c r="C51" s="8"/>
      <c r="D51" s="8"/>
      <c r="E51" s="9"/>
    </row>
    <row r="52" spans="2:8" ht="18" customHeight="1" x14ac:dyDescent="0.25">
      <c r="B52" s="16"/>
      <c r="C52" s="8"/>
      <c r="D52" s="8"/>
      <c r="E52" s="9"/>
    </row>
    <row r="53" spans="2:8" ht="18" customHeight="1" thickBot="1" x14ac:dyDescent="0.3">
      <c r="B53" s="16"/>
      <c r="C53" s="8"/>
      <c r="D53" s="8"/>
      <c r="E53" s="9"/>
    </row>
    <row r="54" spans="2:8" ht="15.75" thickBot="1" x14ac:dyDescent="0.3">
      <c r="B54" s="12"/>
      <c r="C54" s="13"/>
      <c r="D54" s="14"/>
      <c r="E54" s="15"/>
      <c r="H54" s="59"/>
    </row>
    <row r="55" spans="2:8" x14ac:dyDescent="0.25">
      <c r="B55" s="16"/>
      <c r="C55" s="8"/>
      <c r="D55" s="8"/>
      <c r="E55" s="9"/>
    </row>
    <row r="56" spans="2:8" x14ac:dyDescent="0.25">
      <c r="B56" s="16"/>
      <c r="C56" s="8"/>
      <c r="D56" s="8"/>
      <c r="E56" s="9"/>
    </row>
    <row r="57" spans="2:8" x14ac:dyDescent="0.25">
      <c r="B57" s="16"/>
      <c r="C57" s="8"/>
      <c r="D57" s="8"/>
      <c r="E57" s="9"/>
    </row>
    <row r="58" spans="2:8" x14ac:dyDescent="0.25">
      <c r="B58" s="16"/>
      <c r="C58" s="8"/>
      <c r="D58" s="8"/>
      <c r="E58" s="9"/>
    </row>
    <row r="59" spans="2:8" ht="15.75" thickBot="1" x14ac:dyDescent="0.3">
      <c r="B59" s="16"/>
      <c r="C59" s="8"/>
      <c r="D59" s="8"/>
      <c r="E59" s="9"/>
    </row>
    <row r="60" spans="2:8" ht="15.75" thickBot="1" x14ac:dyDescent="0.3">
      <c r="B60" s="12"/>
      <c r="C60" s="13"/>
      <c r="D60" s="14"/>
      <c r="E60" s="15"/>
      <c r="H60" s="59"/>
    </row>
    <row r="61" spans="2:8" ht="15.75" thickBot="1" x14ac:dyDescent="0.3">
      <c r="B61" s="16"/>
      <c r="C61" s="8"/>
      <c r="D61" s="8"/>
      <c r="E61" s="9"/>
    </row>
    <row r="62" spans="2:8" ht="15.75" thickBot="1" x14ac:dyDescent="0.3">
      <c r="B62" s="12"/>
      <c r="C62" s="13"/>
      <c r="D62" s="14"/>
      <c r="E62" s="15"/>
    </row>
    <row r="63" spans="2:8" x14ac:dyDescent="0.25">
      <c r="B63" s="16"/>
      <c r="C63" s="8"/>
      <c r="D63" s="55"/>
      <c r="E63" s="9"/>
    </row>
    <row r="64" spans="2:8" ht="15.75" thickBot="1" x14ac:dyDescent="0.3">
      <c r="B64" s="16"/>
      <c r="C64" s="8"/>
      <c r="D64" s="55"/>
      <c r="E64" s="9"/>
    </row>
    <row r="65" spans="2:8" ht="15.75" thickBot="1" x14ac:dyDescent="0.3">
      <c r="B65" s="12"/>
      <c r="C65" s="13"/>
      <c r="D65" s="14"/>
      <c r="E65" s="15"/>
      <c r="H65" s="59"/>
    </row>
    <row r="66" spans="2:8" x14ac:dyDescent="0.25">
      <c r="B66" s="16"/>
      <c r="C66" s="8"/>
      <c r="D66" s="8"/>
      <c r="E66" s="9"/>
    </row>
    <row r="67" spans="2:8" x14ac:dyDescent="0.25">
      <c r="B67" s="16"/>
      <c r="C67" s="8"/>
      <c r="D67" s="8"/>
      <c r="E67" s="73"/>
    </row>
    <row r="68" spans="2:8" x14ac:dyDescent="0.25">
      <c r="B68" s="16"/>
      <c r="C68" s="8"/>
      <c r="D68" s="8"/>
      <c r="E68" s="73"/>
    </row>
    <row r="69" spans="2:8" x14ac:dyDescent="0.25">
      <c r="B69" s="16"/>
      <c r="C69" s="8"/>
      <c r="D69" s="8"/>
      <c r="E69" s="73"/>
    </row>
    <row r="70" spans="2:8" x14ac:dyDescent="0.25">
      <c r="B70" s="16"/>
      <c r="C70" s="8"/>
      <c r="D70" s="8"/>
      <c r="E70" s="73"/>
    </row>
    <row r="71" spans="2:8" x14ac:dyDescent="0.25">
      <c r="B71" s="16"/>
      <c r="C71" s="8"/>
      <c r="D71" s="8"/>
      <c r="E71" s="73"/>
    </row>
    <row r="72" spans="2:8" x14ac:dyDescent="0.25">
      <c r="B72" s="16"/>
      <c r="C72" s="8"/>
      <c r="D72" s="55"/>
      <c r="E72" s="73"/>
    </row>
    <row r="73" spans="2:8" ht="15.75" thickBot="1" x14ac:dyDescent="0.3">
      <c r="B73" s="16"/>
      <c r="C73" s="8"/>
      <c r="D73" s="8"/>
      <c r="E73" s="73"/>
    </row>
    <row r="74" spans="2:8" ht="15.75" thickBot="1" x14ac:dyDescent="0.3">
      <c r="B74" s="12"/>
      <c r="C74" s="13"/>
      <c r="D74" s="14"/>
      <c r="E74" s="75"/>
      <c r="H74" s="59"/>
    </row>
    <row r="75" spans="2:8" ht="15.75" thickBot="1" x14ac:dyDescent="0.3">
      <c r="B75" s="16"/>
      <c r="C75" s="8"/>
      <c r="D75" s="55"/>
      <c r="E75" s="73"/>
    </row>
    <row r="76" spans="2:8" ht="15.75" thickBot="1" x14ac:dyDescent="0.3">
      <c r="B76" s="12"/>
      <c r="C76" s="13"/>
      <c r="D76" s="14"/>
      <c r="E76" s="76"/>
      <c r="H76" s="59"/>
    </row>
    <row r="77" spans="2:8" x14ac:dyDescent="0.25">
      <c r="B77" s="16"/>
      <c r="C77" s="8"/>
      <c r="D77" s="8"/>
      <c r="E77" s="9"/>
    </row>
    <row r="78" spans="2:8" ht="15.75" thickBot="1" x14ac:dyDescent="0.3">
      <c r="B78" s="16"/>
      <c r="C78" s="8"/>
      <c r="D78" s="8"/>
      <c r="E78" s="9"/>
    </row>
    <row r="79" spans="2:8" ht="15.75" thickBot="1" x14ac:dyDescent="0.3">
      <c r="B79" s="12"/>
      <c r="C79" s="13"/>
      <c r="D79" s="14"/>
      <c r="E79" s="15"/>
      <c r="H79" s="59"/>
    </row>
    <row r="80" spans="2:8" x14ac:dyDescent="0.25">
      <c r="B80" s="16"/>
      <c r="C80" s="8"/>
      <c r="D80" s="8"/>
      <c r="E80" s="9"/>
    </row>
    <row r="81" spans="2:8" ht="15.75" thickBot="1" x14ac:dyDescent="0.3">
      <c r="B81" s="16"/>
      <c r="C81" s="8"/>
      <c r="D81" s="8"/>
      <c r="E81" s="9"/>
    </row>
    <row r="82" spans="2:8" ht="15.75" thickBot="1" x14ac:dyDescent="0.3">
      <c r="B82" s="12"/>
      <c r="C82" s="13"/>
      <c r="D82" s="14"/>
      <c r="E82" s="15"/>
      <c r="H82" s="59"/>
    </row>
    <row r="83" spans="2:8" x14ac:dyDescent="0.25">
      <c r="B83" s="16"/>
      <c r="C83" s="8"/>
      <c r="D83" s="8"/>
      <c r="E83" s="9"/>
    </row>
    <row r="84" spans="2:8" x14ac:dyDescent="0.25">
      <c r="B84" s="16"/>
      <c r="C84" s="8"/>
      <c r="D84" s="8"/>
      <c r="E84" s="53"/>
    </row>
    <row r="85" spans="2:8" x14ac:dyDescent="0.25">
      <c r="B85" s="16"/>
      <c r="C85" s="8"/>
      <c r="D85" s="8"/>
      <c r="E85" s="9"/>
    </row>
    <row r="86" spans="2:8" x14ac:dyDescent="0.25">
      <c r="B86" s="16"/>
      <c r="C86" s="8"/>
      <c r="D86" s="8"/>
      <c r="E86" s="53"/>
    </row>
    <row r="87" spans="2:8" ht="15.75" thickBot="1" x14ac:dyDescent="0.3">
      <c r="B87" s="16"/>
      <c r="C87" s="8"/>
      <c r="D87" s="8"/>
      <c r="E87" s="9"/>
    </row>
    <row r="88" spans="2:8" ht="15.75" thickBot="1" x14ac:dyDescent="0.3">
      <c r="B88" s="12"/>
      <c r="C88" s="13"/>
      <c r="D88" s="14"/>
      <c r="E88" s="15"/>
      <c r="H88" s="59"/>
    </row>
    <row r="89" spans="2:8" ht="15.75" thickBot="1" x14ac:dyDescent="0.3">
      <c r="B89" s="16"/>
      <c r="C89" s="8"/>
      <c r="D89" s="8"/>
      <c r="E89" s="9"/>
    </row>
    <row r="90" spans="2:8" ht="15.75" thickBot="1" x14ac:dyDescent="0.3">
      <c r="B90" s="12"/>
      <c r="C90" s="13"/>
      <c r="D90" s="14"/>
      <c r="E90" s="15"/>
      <c r="H90" s="59"/>
    </row>
    <row r="91" spans="2:8" ht="15.75" thickBot="1" x14ac:dyDescent="0.3">
      <c r="B91" s="24"/>
      <c r="C91" s="8"/>
      <c r="D91" s="55"/>
      <c r="E91" s="9"/>
    </row>
    <row r="92" spans="2:8" ht="21.75" thickBot="1" x14ac:dyDescent="0.4">
      <c r="B92" s="12"/>
      <c r="C92" s="13"/>
      <c r="D92" s="14"/>
      <c r="E92" s="15"/>
      <c r="H92" s="89">
        <v>500</v>
      </c>
    </row>
    <row r="93" spans="2:8" ht="21.75" thickBot="1" x14ac:dyDescent="0.4">
      <c r="B93" s="16"/>
      <c r="C93" s="8"/>
      <c r="D93" s="8"/>
      <c r="E93" s="9"/>
      <c r="H93" s="89">
        <v>45000</v>
      </c>
    </row>
    <row r="94" spans="2:8" ht="21.75" thickBot="1" x14ac:dyDescent="0.4">
      <c r="B94" s="12"/>
      <c r="C94" s="13"/>
      <c r="D94" s="14"/>
      <c r="E94" s="15"/>
      <c r="H94" s="89">
        <v>10000</v>
      </c>
    </row>
    <row r="95" spans="2:8" ht="21" x14ac:dyDescent="0.35">
      <c r="B95" s="16"/>
      <c r="C95" s="8"/>
      <c r="D95" s="8"/>
      <c r="E95" s="9"/>
      <c r="H95" s="89">
        <v>370000</v>
      </c>
    </row>
    <row r="96" spans="2:8" ht="21" x14ac:dyDescent="0.35">
      <c r="B96" s="16"/>
      <c r="C96" s="8"/>
      <c r="D96" s="8"/>
      <c r="E96" s="9"/>
      <c r="H96" s="89">
        <v>14000</v>
      </c>
    </row>
    <row r="97" spans="2:8" ht="21.75" thickBot="1" x14ac:dyDescent="0.4">
      <c r="B97" s="16"/>
      <c r="C97" s="8"/>
      <c r="D97" s="8"/>
      <c r="E97" s="9"/>
      <c r="H97" s="90">
        <v>10000</v>
      </c>
    </row>
    <row r="98" spans="2:8" ht="21.75" thickBot="1" x14ac:dyDescent="0.4">
      <c r="B98" s="12"/>
      <c r="C98" s="13"/>
      <c r="D98" s="14"/>
      <c r="E98" s="15"/>
      <c r="H98" s="89">
        <v>478000</v>
      </c>
    </row>
    <row r="99" spans="2:8" ht="21" x14ac:dyDescent="0.35">
      <c r="B99" s="24"/>
      <c r="C99" s="80"/>
      <c r="D99" s="79"/>
      <c r="E99" s="81"/>
      <c r="H99" s="89">
        <v>8000</v>
      </c>
    </row>
    <row r="100" spans="2:8" ht="21" x14ac:dyDescent="0.35">
      <c r="B100" s="24"/>
      <c r="C100" s="80"/>
      <c r="D100" s="80"/>
      <c r="E100" s="81"/>
      <c r="H100" s="89">
        <v>35000</v>
      </c>
    </row>
    <row r="101" spans="2:8" ht="21.75" thickBot="1" x14ac:dyDescent="0.4">
      <c r="B101" s="24"/>
      <c r="C101" s="8"/>
      <c r="D101" s="8"/>
      <c r="E101" s="9"/>
      <c r="H101" s="89">
        <v>40000</v>
      </c>
    </row>
    <row r="102" spans="2:8" ht="21.75" thickBot="1" x14ac:dyDescent="0.4">
      <c r="B102" s="12"/>
      <c r="C102" s="13"/>
      <c r="D102" s="14"/>
      <c r="E102" s="15"/>
      <c r="H102" s="89">
        <v>75000</v>
      </c>
    </row>
    <row r="103" spans="2:8" ht="21" x14ac:dyDescent="0.35">
      <c r="B103" s="16"/>
      <c r="C103" s="8"/>
      <c r="D103" s="55"/>
      <c r="E103" s="9"/>
      <c r="F103" s="25"/>
      <c r="H103" s="89">
        <v>27500</v>
      </c>
    </row>
    <row r="104" spans="2:8" ht="21" x14ac:dyDescent="0.35">
      <c r="B104" s="16"/>
      <c r="C104" s="8"/>
      <c r="D104" s="8"/>
      <c r="E104" s="9"/>
      <c r="G104" s="26"/>
      <c r="H104" s="89">
        <v>3000</v>
      </c>
    </row>
    <row r="105" spans="2:8" ht="21" x14ac:dyDescent="0.35">
      <c r="B105" s="16"/>
      <c r="C105" s="8"/>
      <c r="D105" s="8"/>
      <c r="E105" s="9"/>
      <c r="F105" s="25"/>
      <c r="H105" s="89">
        <v>15000</v>
      </c>
    </row>
    <row r="106" spans="2:8" ht="21" x14ac:dyDescent="0.35">
      <c r="B106" s="16"/>
      <c r="C106" s="8"/>
      <c r="D106" s="8"/>
      <c r="E106" s="9"/>
      <c r="F106" s="25"/>
      <c r="H106" s="89">
        <v>141000</v>
      </c>
    </row>
    <row r="107" spans="2:8" ht="21" x14ac:dyDescent="0.35">
      <c r="B107" s="16"/>
      <c r="C107" s="8"/>
      <c r="D107" s="8"/>
      <c r="E107" s="9"/>
      <c r="H107" s="89">
        <v>3000</v>
      </c>
    </row>
    <row r="108" spans="2:8" ht="21" x14ac:dyDescent="0.35">
      <c r="B108" s="16"/>
      <c r="C108" s="8"/>
      <c r="D108" s="8"/>
      <c r="E108" s="9"/>
      <c r="H108" s="89">
        <v>970000</v>
      </c>
    </row>
    <row r="109" spans="2:8" ht="21" x14ac:dyDescent="0.35">
      <c r="B109" s="16"/>
      <c r="C109" s="8"/>
      <c r="D109" s="8"/>
      <c r="E109" s="9"/>
      <c r="G109" s="25"/>
      <c r="H109" s="89">
        <v>9000</v>
      </c>
    </row>
    <row r="110" spans="2:8" ht="21" x14ac:dyDescent="0.35">
      <c r="B110" s="16"/>
      <c r="C110" s="8"/>
      <c r="D110" s="8"/>
      <c r="E110" s="9"/>
      <c r="H110" s="89">
        <v>424000</v>
      </c>
    </row>
    <row r="111" spans="2:8" ht="21" x14ac:dyDescent="0.35">
      <c r="B111" s="16"/>
      <c r="C111" s="8"/>
      <c r="D111" s="8"/>
      <c r="E111" s="9"/>
      <c r="H111" s="89">
        <v>315700</v>
      </c>
    </row>
    <row r="112" spans="2:8" ht="21" x14ac:dyDescent="0.35">
      <c r="B112" s="16"/>
      <c r="C112" s="8"/>
      <c r="D112" s="8"/>
      <c r="E112" s="9"/>
      <c r="H112" s="89">
        <v>1152400</v>
      </c>
    </row>
    <row r="113" spans="2:8" ht="21" x14ac:dyDescent="0.35">
      <c r="B113" s="16"/>
      <c r="C113" s="8"/>
      <c r="D113" s="8"/>
      <c r="E113" s="9"/>
      <c r="H113" s="89">
        <v>28000</v>
      </c>
    </row>
    <row r="114" spans="2:8" ht="21" x14ac:dyDescent="0.35">
      <c r="B114" s="16"/>
      <c r="C114" s="8"/>
      <c r="D114" s="8"/>
      <c r="E114" s="9"/>
      <c r="H114" s="91">
        <v>2800</v>
      </c>
    </row>
    <row r="115" spans="2:8" ht="21" x14ac:dyDescent="0.35">
      <c r="B115" s="16"/>
      <c r="C115" s="8"/>
      <c r="D115" s="8"/>
      <c r="E115" s="73"/>
      <c r="H115" s="91">
        <v>30000</v>
      </c>
    </row>
    <row r="116" spans="2:8" ht="21" x14ac:dyDescent="0.35">
      <c r="B116" s="16"/>
      <c r="C116" s="8"/>
      <c r="D116" s="8"/>
      <c r="E116" s="9"/>
      <c r="H116" s="91">
        <v>40000</v>
      </c>
    </row>
    <row r="117" spans="2:8" ht="21" x14ac:dyDescent="0.35">
      <c r="B117" s="16"/>
      <c r="C117" s="8"/>
      <c r="D117" s="8"/>
      <c r="E117" s="9"/>
      <c r="H117" s="91">
        <v>1312000</v>
      </c>
    </row>
    <row r="118" spans="2:8" ht="21.75" thickBot="1" x14ac:dyDescent="0.4">
      <c r="B118" s="16"/>
      <c r="C118" s="8"/>
      <c r="D118" s="8"/>
      <c r="E118" s="9"/>
      <c r="H118" s="91">
        <v>2247500</v>
      </c>
    </row>
    <row r="119" spans="2:8" ht="21.75" thickBot="1" x14ac:dyDescent="0.4">
      <c r="B119" s="12"/>
      <c r="C119" s="13"/>
      <c r="D119" s="14"/>
      <c r="E119" s="15"/>
      <c r="H119" s="91">
        <v>8000</v>
      </c>
    </row>
    <row r="120" spans="2:8" ht="21" x14ac:dyDescent="0.35">
      <c r="B120" s="16"/>
      <c r="C120" s="8"/>
      <c r="D120" s="8"/>
      <c r="E120" s="9"/>
      <c r="H120" s="91">
        <v>190000</v>
      </c>
    </row>
    <row r="121" spans="2:8" ht="21" x14ac:dyDescent="0.35">
      <c r="B121" s="16"/>
      <c r="C121" s="8"/>
      <c r="D121" s="8"/>
      <c r="E121" s="9"/>
      <c r="H121" s="91">
        <v>600</v>
      </c>
    </row>
    <row r="122" spans="2:8" ht="21" x14ac:dyDescent="0.35">
      <c r="B122" s="46"/>
      <c r="C122" s="49"/>
      <c r="D122" s="47"/>
      <c r="E122" s="48"/>
      <c r="H122" s="91"/>
    </row>
    <row r="123" spans="2:8" ht="21" x14ac:dyDescent="0.35">
      <c r="B123" s="16"/>
      <c r="C123" s="8"/>
      <c r="D123" s="8"/>
      <c r="E123" s="9"/>
      <c r="H123" s="89">
        <f>SUM(H92:H122)</f>
        <v>8005000</v>
      </c>
    </row>
    <row r="124" spans="2:8" ht="21" x14ac:dyDescent="0.35">
      <c r="B124" s="16"/>
      <c r="C124" s="8"/>
      <c r="D124" s="8"/>
      <c r="E124" s="9"/>
      <c r="H124" s="89">
        <v>64200000</v>
      </c>
    </row>
    <row r="125" spans="2:8" ht="21.75" thickBot="1" x14ac:dyDescent="0.4">
      <c r="B125" s="16"/>
      <c r="C125" s="8"/>
      <c r="D125" s="8"/>
      <c r="E125" s="9"/>
      <c r="H125" s="92"/>
    </row>
    <row r="126" spans="2:8" ht="21.75" thickBot="1" x14ac:dyDescent="0.4">
      <c r="B126" s="12"/>
      <c r="C126" s="13"/>
      <c r="D126" s="14"/>
      <c r="E126" s="15"/>
      <c r="H126" s="91"/>
    </row>
    <row r="127" spans="2:8" ht="21.75" thickBot="1" x14ac:dyDescent="0.4">
      <c r="B127" s="16"/>
      <c r="C127" s="8"/>
      <c r="D127" s="55"/>
      <c r="E127" s="9"/>
      <c r="H127" s="93">
        <f>SUM(H123:H126)</f>
        <v>72205000</v>
      </c>
    </row>
    <row r="128" spans="2:8" ht="21.75" thickBot="1" x14ac:dyDescent="0.4">
      <c r="B128" s="12"/>
      <c r="C128" s="13"/>
      <c r="D128" s="14"/>
      <c r="E128" s="15"/>
      <c r="H128" s="92"/>
    </row>
    <row r="129" spans="2:8" ht="15.75" thickBot="1" x14ac:dyDescent="0.3">
      <c r="B129" s="16"/>
      <c r="C129" s="8"/>
      <c r="D129" s="8"/>
      <c r="E129" s="9"/>
    </row>
    <row r="130" spans="2:8" ht="15.75" thickBot="1" x14ac:dyDescent="0.3">
      <c r="B130" s="12"/>
      <c r="C130" s="13"/>
      <c r="D130" s="14"/>
      <c r="E130" s="15"/>
      <c r="H130" s="59"/>
    </row>
    <row r="131" spans="2:8" ht="15.75" thickBot="1" x14ac:dyDescent="0.3">
      <c r="B131" s="16"/>
      <c r="C131" s="8"/>
      <c r="D131" s="8"/>
      <c r="E131" s="9"/>
    </row>
    <row r="132" spans="2:8" ht="15.75" thickBot="1" x14ac:dyDescent="0.3">
      <c r="B132" s="12"/>
      <c r="C132" s="13"/>
      <c r="D132" s="14"/>
      <c r="E132" s="15"/>
    </row>
    <row r="133" spans="2:8" x14ac:dyDescent="0.25">
      <c r="B133" s="16"/>
      <c r="C133" s="8"/>
      <c r="D133" s="8"/>
      <c r="E133" s="9"/>
    </row>
    <row r="134" spans="2:8" x14ac:dyDescent="0.25">
      <c r="B134" s="16"/>
      <c r="C134" s="8"/>
      <c r="D134" s="8"/>
      <c r="E134" s="9"/>
    </row>
    <row r="135" spans="2:8" x14ac:dyDescent="0.25">
      <c r="B135" s="16"/>
      <c r="C135" s="8"/>
      <c r="D135" s="8"/>
      <c r="E135" s="9"/>
    </row>
    <row r="136" spans="2:8" x14ac:dyDescent="0.25">
      <c r="B136" s="16"/>
      <c r="C136" s="8"/>
      <c r="D136" s="8"/>
      <c r="E136" s="9"/>
    </row>
    <row r="137" spans="2:8" x14ac:dyDescent="0.25">
      <c r="B137" s="16"/>
      <c r="C137" s="8"/>
      <c r="D137" s="8"/>
      <c r="E137" s="9"/>
    </row>
    <row r="138" spans="2:8" x14ac:dyDescent="0.25">
      <c r="B138" s="16"/>
      <c r="C138" s="8"/>
      <c r="D138" s="8"/>
      <c r="E138" s="9"/>
    </row>
    <row r="139" spans="2:8" x14ac:dyDescent="0.25">
      <c r="B139" s="16"/>
      <c r="C139" s="8"/>
      <c r="D139" s="55"/>
      <c r="E139" s="9"/>
    </row>
    <row r="140" spans="2:8" x14ac:dyDescent="0.25">
      <c r="B140" s="16"/>
      <c r="C140" s="8"/>
      <c r="D140" s="8"/>
      <c r="E140" s="9"/>
    </row>
    <row r="141" spans="2:8" ht="15.75" thickBot="1" x14ac:dyDescent="0.3">
      <c r="B141" s="16"/>
      <c r="C141" s="8"/>
      <c r="D141" s="8"/>
      <c r="E141" s="9"/>
    </row>
    <row r="142" spans="2:8" ht="15.75" thickBot="1" x14ac:dyDescent="0.3">
      <c r="B142" s="12"/>
      <c r="C142" s="13"/>
      <c r="D142" s="14"/>
      <c r="E142" s="15"/>
      <c r="H142" s="59"/>
    </row>
    <row r="143" spans="2:8" ht="15.75" thickBot="1" x14ac:dyDescent="0.3">
      <c r="B143" s="24"/>
      <c r="C143" s="8"/>
      <c r="D143" s="55"/>
      <c r="E143" s="9"/>
    </row>
    <row r="144" spans="2:8" ht="15.75" thickBot="1" x14ac:dyDescent="0.3">
      <c r="B144" s="12"/>
      <c r="C144" s="13"/>
      <c r="D144" s="14"/>
      <c r="E144" s="15"/>
    </row>
    <row r="145" spans="2:8" x14ac:dyDescent="0.25">
      <c r="B145" s="16"/>
      <c r="C145" s="8"/>
      <c r="D145" s="8"/>
      <c r="E145" s="9"/>
    </row>
    <row r="146" spans="2:8" x14ac:dyDescent="0.25">
      <c r="B146" s="16"/>
      <c r="C146" s="8"/>
      <c r="D146" s="8"/>
      <c r="E146" s="9"/>
    </row>
    <row r="147" spans="2:8" x14ac:dyDescent="0.25">
      <c r="B147" s="16"/>
      <c r="C147" s="8"/>
      <c r="D147" s="8"/>
      <c r="E147" s="9"/>
      <c r="F147" s="25"/>
    </row>
    <row r="148" spans="2:8" ht="15.75" thickBot="1" x14ac:dyDescent="0.3">
      <c r="B148" s="16"/>
      <c r="C148" s="8"/>
      <c r="D148" s="8"/>
      <c r="E148" s="9"/>
      <c r="F148" s="25"/>
    </row>
    <row r="149" spans="2:8" ht="15.75" thickBot="1" x14ac:dyDescent="0.3">
      <c r="B149" s="12"/>
      <c r="C149" s="13"/>
      <c r="D149" s="14"/>
      <c r="E149" s="15"/>
      <c r="H149" s="59"/>
    </row>
    <row r="150" spans="2:8" x14ac:dyDescent="0.25">
      <c r="B150" s="16"/>
      <c r="C150" s="8"/>
      <c r="D150" s="8"/>
      <c r="E150" s="9"/>
    </row>
    <row r="151" spans="2:8" x14ac:dyDescent="0.25">
      <c r="B151" s="16"/>
      <c r="C151" s="8"/>
      <c r="D151" s="55"/>
      <c r="E151" s="9"/>
    </row>
    <row r="152" spans="2:8" x14ac:dyDescent="0.25">
      <c r="B152" s="16"/>
      <c r="C152" s="8"/>
      <c r="D152" s="8"/>
      <c r="E152" s="9"/>
    </row>
    <row r="153" spans="2:8" x14ac:dyDescent="0.25">
      <c r="B153" s="16"/>
      <c r="C153" s="8"/>
      <c r="D153" s="8"/>
      <c r="E153" s="9"/>
    </row>
    <row r="154" spans="2:8" x14ac:dyDescent="0.25">
      <c r="B154" s="16"/>
      <c r="C154" s="8"/>
      <c r="D154" s="8"/>
      <c r="E154" s="9"/>
    </row>
    <row r="155" spans="2:8" x14ac:dyDescent="0.25">
      <c r="B155" s="16"/>
      <c r="C155" s="8"/>
      <c r="D155" s="8"/>
      <c r="E155" s="9"/>
    </row>
    <row r="156" spans="2:8" ht="15.75" thickBot="1" x14ac:dyDescent="0.3">
      <c r="B156" s="16"/>
      <c r="C156" s="8"/>
      <c r="D156" s="8"/>
      <c r="E156" s="9"/>
    </row>
    <row r="157" spans="2:8" ht="15.75" thickBot="1" x14ac:dyDescent="0.3">
      <c r="B157" s="12"/>
      <c r="C157" s="13"/>
      <c r="D157" s="14"/>
      <c r="E157" s="15"/>
    </row>
    <row r="158" spans="2:8" x14ac:dyDescent="0.25">
      <c r="B158" s="16"/>
      <c r="C158" s="8"/>
      <c r="D158" s="8"/>
      <c r="E158" s="9"/>
    </row>
    <row r="159" spans="2:8" x14ac:dyDescent="0.25">
      <c r="B159" s="16"/>
      <c r="C159" s="8"/>
      <c r="D159" s="8"/>
      <c r="E159" s="9"/>
    </row>
    <row r="160" spans="2:8" x14ac:dyDescent="0.25">
      <c r="B160" s="16"/>
      <c r="C160" s="8"/>
      <c r="D160" s="55"/>
      <c r="E160" s="9"/>
    </row>
    <row r="161" spans="2:8" x14ac:dyDescent="0.25">
      <c r="B161" s="16"/>
      <c r="C161" s="8"/>
      <c r="D161" s="8"/>
      <c r="E161" s="9"/>
    </row>
    <row r="162" spans="2:8" x14ac:dyDescent="0.25">
      <c r="B162" s="16"/>
      <c r="C162" s="8"/>
      <c r="D162" s="8"/>
      <c r="E162" s="9"/>
    </row>
    <row r="163" spans="2:8" x14ac:dyDescent="0.25">
      <c r="B163" s="16"/>
      <c r="C163" s="8"/>
      <c r="D163" s="8"/>
      <c r="E163" s="9"/>
    </row>
    <row r="164" spans="2:8" x14ac:dyDescent="0.25">
      <c r="B164" s="16"/>
      <c r="C164" s="8"/>
      <c r="D164" s="8"/>
      <c r="E164" s="9"/>
    </row>
    <row r="165" spans="2:8" x14ac:dyDescent="0.25">
      <c r="B165" s="16"/>
      <c r="C165" s="8"/>
      <c r="D165" s="8"/>
      <c r="E165" s="9"/>
    </row>
    <row r="166" spans="2:8" ht="15.75" thickBot="1" x14ac:dyDescent="0.3">
      <c r="B166" s="16"/>
      <c r="C166" s="8"/>
      <c r="D166" s="8"/>
      <c r="E166" s="9"/>
    </row>
    <row r="167" spans="2:8" ht="15.75" thickBot="1" x14ac:dyDescent="0.3">
      <c r="B167" s="12"/>
      <c r="C167" s="13"/>
      <c r="D167" s="14"/>
      <c r="E167" s="15"/>
    </row>
    <row r="168" spans="2:8" x14ac:dyDescent="0.25">
      <c r="B168" s="16"/>
      <c r="C168" s="8"/>
      <c r="D168" s="8"/>
      <c r="E168" s="9"/>
    </row>
    <row r="169" spans="2:8" x14ac:dyDescent="0.25">
      <c r="B169" s="16"/>
      <c r="C169" s="8"/>
      <c r="D169" s="8"/>
      <c r="E169" s="9"/>
    </row>
    <row r="170" spans="2:8" x14ac:dyDescent="0.25">
      <c r="B170" s="16"/>
      <c r="C170" s="8"/>
      <c r="D170" s="8"/>
      <c r="E170" s="9"/>
    </row>
    <row r="171" spans="2:8" x14ac:dyDescent="0.25">
      <c r="B171" s="16"/>
      <c r="C171" s="8"/>
      <c r="D171" s="8"/>
      <c r="E171" s="9"/>
    </row>
    <row r="172" spans="2:8" ht="15.75" thickBot="1" x14ac:dyDescent="0.3">
      <c r="B172" s="16"/>
      <c r="C172" s="8"/>
      <c r="D172" s="8"/>
      <c r="E172" s="9"/>
    </row>
    <row r="173" spans="2:8" ht="15.75" thickBot="1" x14ac:dyDescent="0.3">
      <c r="B173" s="12"/>
      <c r="C173" s="13"/>
      <c r="D173" s="14"/>
      <c r="E173" s="15"/>
      <c r="H173" s="59"/>
    </row>
    <row r="174" spans="2:8" x14ac:dyDescent="0.25">
      <c r="B174" s="16"/>
      <c r="C174" s="8"/>
      <c r="D174" s="8"/>
      <c r="E174" s="9"/>
    </row>
    <row r="175" spans="2:8" x14ac:dyDescent="0.25">
      <c r="B175" s="16"/>
      <c r="C175" s="8"/>
      <c r="D175" s="8"/>
      <c r="E175" s="9"/>
    </row>
    <row r="176" spans="2:8" x14ac:dyDescent="0.25">
      <c r="B176" s="16"/>
      <c r="C176" s="8"/>
      <c r="D176" s="8"/>
      <c r="E176" s="9"/>
    </row>
    <row r="177" spans="2:8" ht="15.75" thickBot="1" x14ac:dyDescent="0.3">
      <c r="B177" s="16"/>
      <c r="C177" s="8"/>
      <c r="D177" s="8"/>
      <c r="E177" s="9"/>
    </row>
    <row r="178" spans="2:8" ht="15.75" thickBot="1" x14ac:dyDescent="0.3">
      <c r="B178" s="12"/>
      <c r="C178" s="13"/>
      <c r="D178" s="14"/>
      <c r="E178" s="15"/>
    </row>
    <row r="179" spans="2:8" x14ac:dyDescent="0.25">
      <c r="B179" s="16"/>
      <c r="C179" s="8"/>
      <c r="D179" s="8"/>
      <c r="E179" s="9"/>
    </row>
    <row r="180" spans="2:8" ht="15.75" thickBot="1" x14ac:dyDescent="0.3">
      <c r="B180" s="16"/>
      <c r="C180" s="8"/>
      <c r="D180" s="8"/>
      <c r="E180" s="9"/>
    </row>
    <row r="181" spans="2:8" ht="15.75" thickBot="1" x14ac:dyDescent="0.3">
      <c r="B181" s="12"/>
      <c r="C181" s="13"/>
      <c r="D181" s="14"/>
      <c r="E181" s="15"/>
    </row>
    <row r="182" spans="2:8" x14ac:dyDescent="0.25">
      <c r="B182" s="16"/>
      <c r="C182" s="8"/>
      <c r="D182" s="55"/>
      <c r="E182" s="9"/>
    </row>
    <row r="183" spans="2:8" x14ac:dyDescent="0.25">
      <c r="B183" s="16"/>
      <c r="C183" s="8"/>
      <c r="D183" s="8"/>
      <c r="E183" s="9"/>
    </row>
    <row r="184" spans="2:8" x14ac:dyDescent="0.25">
      <c r="B184" s="16"/>
      <c r="C184" s="8"/>
      <c r="D184" s="8"/>
      <c r="E184" s="9"/>
    </row>
    <row r="185" spans="2:8" x14ac:dyDescent="0.25">
      <c r="B185" s="16"/>
      <c r="C185" s="8"/>
      <c r="D185" s="55"/>
      <c r="E185" s="9"/>
      <c r="H185" s="70"/>
    </row>
    <row r="186" spans="2:8" x14ac:dyDescent="0.25">
      <c r="B186" s="16"/>
      <c r="C186" s="8"/>
      <c r="D186" s="8"/>
      <c r="E186" s="9"/>
      <c r="H186" s="70"/>
    </row>
    <row r="187" spans="2:8" x14ac:dyDescent="0.25">
      <c r="B187" s="16"/>
      <c r="C187" s="8"/>
      <c r="D187" s="8"/>
      <c r="E187" s="9"/>
      <c r="H187" s="70"/>
    </row>
    <row r="188" spans="2:8" x14ac:dyDescent="0.25">
      <c r="B188" s="16"/>
      <c r="C188" s="8"/>
      <c r="D188" s="8"/>
      <c r="E188" s="9"/>
      <c r="H188" s="70"/>
    </row>
    <row r="189" spans="2:8" x14ac:dyDescent="0.25">
      <c r="B189" s="16"/>
      <c r="C189" s="8"/>
      <c r="D189" s="8"/>
      <c r="E189" s="9"/>
      <c r="H189" s="70"/>
    </row>
    <row r="190" spans="2:8" x14ac:dyDescent="0.25">
      <c r="B190" s="16"/>
      <c r="C190" s="8"/>
      <c r="D190" s="8"/>
      <c r="E190" s="9"/>
      <c r="H190" s="70"/>
    </row>
    <row r="191" spans="2:8" x14ac:dyDescent="0.25">
      <c r="B191" s="16"/>
      <c r="C191" s="8"/>
      <c r="D191" s="8"/>
      <c r="E191" s="9"/>
      <c r="H191" s="70"/>
    </row>
    <row r="192" spans="2:8" x14ac:dyDescent="0.25">
      <c r="B192" s="16"/>
      <c r="C192" s="8"/>
      <c r="D192" s="8"/>
      <c r="E192" s="9"/>
      <c r="H192" s="70"/>
    </row>
    <row r="193" spans="2:8" x14ac:dyDescent="0.25">
      <c r="B193" s="16"/>
      <c r="C193" s="8"/>
      <c r="D193" s="8"/>
      <c r="E193" s="9"/>
      <c r="H193" s="70"/>
    </row>
    <row r="194" spans="2:8" x14ac:dyDescent="0.25">
      <c r="B194" s="16"/>
      <c r="C194" s="8"/>
      <c r="D194" s="8"/>
      <c r="E194" s="9"/>
      <c r="H194" s="70"/>
    </row>
    <row r="195" spans="2:8" x14ac:dyDescent="0.25">
      <c r="B195" s="16"/>
      <c r="C195" s="8"/>
      <c r="D195" s="8"/>
      <c r="E195" s="9"/>
      <c r="H195" s="70"/>
    </row>
    <row r="196" spans="2:8" x14ac:dyDescent="0.25">
      <c r="B196" s="16"/>
      <c r="C196" s="8"/>
      <c r="D196" s="8"/>
      <c r="E196" s="9"/>
      <c r="H196" s="70"/>
    </row>
    <row r="197" spans="2:8" x14ac:dyDescent="0.25">
      <c r="B197" s="16"/>
      <c r="C197" s="8"/>
      <c r="D197" s="8"/>
      <c r="E197" s="9"/>
      <c r="H197" s="70"/>
    </row>
    <row r="198" spans="2:8" x14ac:dyDescent="0.25">
      <c r="B198" s="16"/>
      <c r="C198" s="8"/>
      <c r="D198" s="8"/>
      <c r="E198" s="9"/>
      <c r="H198" s="70"/>
    </row>
    <row r="199" spans="2:8" x14ac:dyDescent="0.25">
      <c r="B199" s="16"/>
      <c r="C199" s="8"/>
      <c r="D199" s="8"/>
      <c r="E199" s="9"/>
      <c r="H199" s="70"/>
    </row>
    <row r="200" spans="2:8" x14ac:dyDescent="0.25">
      <c r="B200" s="16"/>
      <c r="C200" s="8"/>
      <c r="D200" s="8"/>
      <c r="E200" s="9"/>
      <c r="H200" s="70"/>
    </row>
    <row r="201" spans="2:8" x14ac:dyDescent="0.25">
      <c r="B201" s="16"/>
      <c r="C201" s="8"/>
      <c r="D201" s="8"/>
      <c r="E201" s="82"/>
      <c r="H201" s="70"/>
    </row>
    <row r="202" spans="2:8" x14ac:dyDescent="0.25">
      <c r="B202" s="16"/>
      <c r="C202" s="8"/>
      <c r="D202" s="8"/>
      <c r="E202" s="9"/>
      <c r="H202" s="70"/>
    </row>
    <row r="203" spans="2:8" x14ac:dyDescent="0.25">
      <c r="B203" s="16"/>
      <c r="C203" s="8"/>
      <c r="D203" s="8"/>
      <c r="E203" s="9"/>
      <c r="H203" s="70"/>
    </row>
    <row r="204" spans="2:8" x14ac:dyDescent="0.25">
      <c r="B204" s="16"/>
      <c r="C204" s="8"/>
      <c r="D204" s="8"/>
      <c r="E204" s="73"/>
      <c r="H204" s="70"/>
    </row>
    <row r="205" spans="2:8" x14ac:dyDescent="0.25">
      <c r="B205" s="16"/>
      <c r="C205" s="8"/>
      <c r="D205" s="8"/>
      <c r="E205" s="9"/>
      <c r="H205" s="70"/>
    </row>
    <row r="206" spans="2:8" x14ac:dyDescent="0.25">
      <c r="B206" s="16"/>
      <c r="C206" s="8"/>
      <c r="D206" s="8"/>
      <c r="E206" s="9"/>
      <c r="H206" s="70"/>
    </row>
    <row r="207" spans="2:8" x14ac:dyDescent="0.25">
      <c r="B207" s="16"/>
      <c r="C207" s="8"/>
      <c r="D207" s="8"/>
      <c r="E207" s="9"/>
      <c r="H207" s="70"/>
    </row>
    <row r="208" spans="2:8" x14ac:dyDescent="0.25">
      <c r="B208" s="16"/>
      <c r="C208" s="8"/>
      <c r="D208" s="8"/>
      <c r="E208" s="9"/>
      <c r="H208" s="70"/>
    </row>
    <row r="209" spans="2:8" x14ac:dyDescent="0.25">
      <c r="B209" s="16"/>
      <c r="C209" s="8"/>
      <c r="D209" s="8"/>
      <c r="E209" s="9"/>
      <c r="H209" s="70"/>
    </row>
    <row r="210" spans="2:8" x14ac:dyDescent="0.25">
      <c r="B210" s="16"/>
      <c r="C210" s="8"/>
      <c r="D210" s="8"/>
      <c r="E210" s="9"/>
      <c r="H210" s="70"/>
    </row>
    <row r="211" spans="2:8" x14ac:dyDescent="0.25">
      <c r="B211" s="16"/>
      <c r="C211" s="8"/>
      <c r="D211" s="8"/>
      <c r="E211" s="9"/>
      <c r="H211" s="70"/>
    </row>
    <row r="212" spans="2:8" x14ac:dyDescent="0.25">
      <c r="B212" s="16"/>
      <c r="C212" s="8"/>
      <c r="D212" s="8"/>
      <c r="E212" s="9"/>
      <c r="H212" s="70"/>
    </row>
    <row r="213" spans="2:8" x14ac:dyDescent="0.25">
      <c r="B213" s="16"/>
      <c r="C213" s="8"/>
      <c r="D213" s="8"/>
      <c r="E213" s="9"/>
      <c r="H213" s="70"/>
    </row>
    <row r="214" spans="2:8" x14ac:dyDescent="0.25">
      <c r="B214" s="16"/>
      <c r="C214" s="8"/>
      <c r="D214" s="8"/>
      <c r="E214" s="73"/>
      <c r="H214" s="70"/>
    </row>
    <row r="215" spans="2:8" x14ac:dyDescent="0.25">
      <c r="B215" s="16"/>
      <c r="C215" s="8"/>
      <c r="D215" s="55"/>
      <c r="E215" s="9"/>
      <c r="F215" s="71"/>
      <c r="H215" s="70"/>
    </row>
    <row r="216" spans="2:8" x14ac:dyDescent="0.25">
      <c r="B216" s="16"/>
      <c r="C216" s="8"/>
      <c r="D216" s="55"/>
      <c r="E216" s="9"/>
      <c r="H216" s="70"/>
    </row>
    <row r="217" spans="2:8" x14ac:dyDescent="0.25">
      <c r="B217" s="16"/>
      <c r="C217" s="8"/>
      <c r="D217" s="8"/>
      <c r="E217" s="9"/>
      <c r="H217" s="72"/>
    </row>
    <row r="218" spans="2:8" x14ac:dyDescent="0.25">
      <c r="B218" s="16"/>
      <c r="C218" s="8"/>
      <c r="D218" s="8"/>
      <c r="E218" s="9"/>
      <c r="H218" s="70"/>
    </row>
    <row r="219" spans="2:8" x14ac:dyDescent="0.25">
      <c r="B219" s="16"/>
      <c r="C219" s="8"/>
      <c r="D219" s="8"/>
      <c r="E219" s="9"/>
      <c r="H219" s="70"/>
    </row>
    <row r="220" spans="2:8" x14ac:dyDescent="0.25">
      <c r="B220" s="16"/>
      <c r="C220" s="8"/>
      <c r="D220" s="8"/>
      <c r="E220" s="9"/>
      <c r="H220" s="70"/>
    </row>
    <row r="221" spans="2:8" x14ac:dyDescent="0.25">
      <c r="B221" s="16"/>
      <c r="C221" s="8"/>
      <c r="D221" s="8"/>
      <c r="E221" s="9"/>
      <c r="H221" s="70"/>
    </row>
    <row r="222" spans="2:8" x14ac:dyDescent="0.25">
      <c r="B222" s="16"/>
      <c r="C222" s="8"/>
      <c r="D222" s="55"/>
      <c r="E222" s="9"/>
      <c r="H222" s="70"/>
    </row>
    <row r="223" spans="2:8" x14ac:dyDescent="0.25">
      <c r="B223" s="16"/>
      <c r="C223" s="8"/>
      <c r="D223" s="8"/>
      <c r="E223" s="9"/>
    </row>
    <row r="224" spans="2:8" x14ac:dyDescent="0.25">
      <c r="B224" s="16"/>
      <c r="C224" s="8"/>
      <c r="D224" s="8"/>
      <c r="E224" s="73"/>
    </row>
    <row r="225" spans="2:8" x14ac:dyDescent="0.25">
      <c r="B225" s="16"/>
      <c r="C225" s="8"/>
      <c r="D225" s="8"/>
      <c r="E225" s="9"/>
    </row>
    <row r="226" spans="2:8" ht="15.75" thickBot="1" x14ac:dyDescent="0.3">
      <c r="B226" s="16"/>
      <c r="C226" s="8"/>
      <c r="D226" s="8"/>
      <c r="E226" s="9"/>
    </row>
    <row r="227" spans="2:8" ht="15.75" thickBot="1" x14ac:dyDescent="0.3">
      <c r="B227" s="12"/>
      <c r="C227" s="13"/>
      <c r="D227" s="14"/>
      <c r="E227" s="15"/>
      <c r="H227" s="59"/>
    </row>
    <row r="228" spans="2:8" x14ac:dyDescent="0.25">
      <c r="B228" s="16"/>
      <c r="C228" s="8"/>
      <c r="D228" s="8"/>
      <c r="E228" s="9"/>
    </row>
    <row r="229" spans="2:8" ht="15.75" thickBot="1" x14ac:dyDescent="0.3">
      <c r="B229" s="16"/>
      <c r="C229" s="8"/>
      <c r="D229" s="8"/>
      <c r="E229" s="9"/>
      <c r="H229" s="26"/>
    </row>
    <row r="230" spans="2:8" ht="15.75" thickBot="1" x14ac:dyDescent="0.3">
      <c r="B230" s="12"/>
      <c r="C230" s="13"/>
      <c r="D230" s="14"/>
      <c r="E230" s="15"/>
      <c r="H230" s="59"/>
    </row>
    <row r="231" spans="2:8" ht="15.75" thickBot="1" x14ac:dyDescent="0.3">
      <c r="B231" s="24"/>
      <c r="C231" s="8"/>
      <c r="D231" s="55"/>
      <c r="E231" s="73"/>
    </row>
    <row r="232" spans="2:8" ht="15.75" thickBot="1" x14ac:dyDescent="0.3">
      <c r="B232" s="12"/>
      <c r="C232" s="13"/>
      <c r="D232" s="14"/>
      <c r="E232" s="74"/>
      <c r="H232" s="59"/>
    </row>
    <row r="233" spans="2:8" ht="15.75" thickBot="1" x14ac:dyDescent="0.3">
      <c r="B233" s="16"/>
      <c r="C233" s="8"/>
      <c r="D233" s="8"/>
      <c r="E233" s="9"/>
    </row>
    <row r="234" spans="2:8" ht="15.75" thickBot="1" x14ac:dyDescent="0.3">
      <c r="B234" s="12"/>
      <c r="C234" s="13"/>
      <c r="D234" s="14"/>
      <c r="E234" s="15"/>
      <c r="H234" s="61"/>
    </row>
    <row r="235" spans="2:8" x14ac:dyDescent="0.25">
      <c r="B235" s="16"/>
      <c r="C235" s="8"/>
      <c r="D235" s="55"/>
      <c r="E235" s="9"/>
      <c r="H235" s="26"/>
    </row>
    <row r="236" spans="2:8" ht="15.75" thickBot="1" x14ac:dyDescent="0.3">
      <c r="B236" s="16"/>
      <c r="C236" s="8"/>
      <c r="D236" s="8"/>
      <c r="E236" s="9"/>
    </row>
    <row r="237" spans="2:8" ht="15.75" thickBot="1" x14ac:dyDescent="0.3">
      <c r="B237" s="12"/>
      <c r="C237" s="13"/>
      <c r="D237" s="14"/>
      <c r="E237" s="15"/>
      <c r="H237" s="26"/>
    </row>
    <row r="238" spans="2:8" ht="15.75" thickBot="1" x14ac:dyDescent="0.3">
      <c r="B238" s="17"/>
      <c r="C238" s="10"/>
      <c r="D238" s="10"/>
      <c r="E238" s="11"/>
    </row>
    <row r="239" spans="2:8" ht="15.75" thickBot="1" x14ac:dyDescent="0.3">
      <c r="B239" s="18"/>
      <c r="C239" s="19"/>
      <c r="D239" s="19"/>
      <c r="E239" s="20"/>
      <c r="H239" s="26"/>
    </row>
    <row r="241" spans="2:8" x14ac:dyDescent="0.25">
      <c r="H241" s="26"/>
    </row>
    <row r="248" spans="2:8" ht="15.75" x14ac:dyDescent="0.25">
      <c r="B248" s="77"/>
    </row>
    <row r="249" spans="2:8" ht="15.75" x14ac:dyDescent="0.25">
      <c r="B249" s="77"/>
    </row>
    <row r="250" spans="2:8" ht="15.75" x14ac:dyDescent="0.25">
      <c r="B250" s="78"/>
    </row>
    <row r="251" spans="2:8" x14ac:dyDescent="0.25">
      <c r="H251" s="59"/>
    </row>
    <row r="252" spans="2:8" x14ac:dyDescent="0.25">
      <c r="H252" s="59"/>
    </row>
    <row r="253" spans="2:8" x14ac:dyDescent="0.25">
      <c r="B253" s="84"/>
      <c r="C253" s="84"/>
      <c r="D253" s="85"/>
      <c r="H253" s="59"/>
    </row>
    <row r="254" spans="2:8" x14ac:dyDescent="0.25">
      <c r="H254" s="59"/>
    </row>
    <row r="255" spans="2:8" x14ac:dyDescent="0.25">
      <c r="H255" s="59"/>
    </row>
    <row r="257" spans="8:8" x14ac:dyDescent="0.25">
      <c r="H257" s="59"/>
    </row>
    <row r="259" spans="8:8" x14ac:dyDescent="0.25">
      <c r="H259" s="59"/>
    </row>
    <row r="260" spans="8:8" x14ac:dyDescent="0.25">
      <c r="H260" s="59"/>
    </row>
  </sheetData>
  <pageMargins left="0.70866141732283472" right="0.70866141732283472" top="0.78740157480314965" bottom="0.78740157480314965" header="0.31496062992125984" footer="0.31496062992125984"/>
  <pageSetup paperSize="9" scale="53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60"/>
  <sheetViews>
    <sheetView tabSelected="1" zoomScaleNormal="100" workbookViewId="0">
      <pane ySplit="2" topLeftCell="A3" activePane="bottomLeft" state="frozen"/>
      <selection pane="bottomLeft" activeCell="B2" sqref="B2"/>
    </sheetView>
  </sheetViews>
  <sheetFormatPr defaultRowHeight="15" x14ac:dyDescent="0.25"/>
  <cols>
    <col min="1" max="1" width="1.42578125" customWidth="1"/>
    <col min="2" max="2" width="48" customWidth="1"/>
    <col min="4" max="4" width="46.140625" customWidth="1"/>
    <col min="5" max="5" width="15.42578125" style="1" customWidth="1"/>
    <col min="6" max="6" width="11.28515625" bestFit="1" customWidth="1"/>
    <col min="7" max="7" width="16.5703125" customWidth="1"/>
    <col min="9" max="9" width="9.85546875" bestFit="1" customWidth="1"/>
  </cols>
  <sheetData>
    <row r="1" spans="2:5" ht="19.5" thickBot="1" x14ac:dyDescent="0.35">
      <c r="B1" s="66"/>
    </row>
    <row r="2" spans="2:5" ht="27" thickBot="1" x14ac:dyDescent="0.45">
      <c r="B2" s="94" t="s">
        <v>90</v>
      </c>
      <c r="C2" s="3"/>
      <c r="D2" s="3"/>
      <c r="E2" s="4"/>
    </row>
    <row r="3" spans="2:5" ht="16.5" thickBot="1" x14ac:dyDescent="0.3">
      <c r="B3" s="2" t="s">
        <v>0</v>
      </c>
      <c r="C3" s="3" t="s">
        <v>1</v>
      </c>
      <c r="D3" s="3" t="s">
        <v>2</v>
      </c>
      <c r="E3" s="67" t="s">
        <v>44</v>
      </c>
    </row>
    <row r="4" spans="2:5" ht="15.75" thickBot="1" x14ac:dyDescent="0.3">
      <c r="B4" s="31" t="s">
        <v>45</v>
      </c>
      <c r="C4" s="56"/>
      <c r="D4" s="57"/>
      <c r="E4" s="4">
        <v>500</v>
      </c>
    </row>
    <row r="5" spans="2:5" ht="15.75" thickBot="1" x14ac:dyDescent="0.3">
      <c r="B5" s="31" t="s">
        <v>3</v>
      </c>
      <c r="C5" s="32"/>
      <c r="D5" s="33"/>
      <c r="E5" s="34">
        <v>45000</v>
      </c>
    </row>
    <row r="6" spans="2:5" ht="15.75" thickBot="1" x14ac:dyDescent="0.3">
      <c r="B6" s="31" t="s">
        <v>4</v>
      </c>
      <c r="C6" s="32"/>
      <c r="D6" s="33"/>
      <c r="E6" s="34">
        <v>10000</v>
      </c>
    </row>
    <row r="7" spans="2:5" ht="15.75" thickBot="1" x14ac:dyDescent="0.3">
      <c r="B7" s="31" t="s">
        <v>5</v>
      </c>
      <c r="C7" s="32"/>
      <c r="D7" s="33"/>
      <c r="E7" s="34">
        <v>370000</v>
      </c>
    </row>
    <row r="8" spans="2:5" ht="15.75" thickBot="1" x14ac:dyDescent="0.3">
      <c r="B8" s="31" t="s">
        <v>6</v>
      </c>
      <c r="C8" s="32"/>
      <c r="D8" s="33"/>
      <c r="E8" s="34">
        <v>14000</v>
      </c>
    </row>
    <row r="9" spans="2:5" ht="15.75" thickBot="1" x14ac:dyDescent="0.3">
      <c r="B9" s="31" t="s">
        <v>63</v>
      </c>
      <c r="C9" s="32"/>
      <c r="D9" s="33"/>
      <c r="E9" s="34">
        <v>64200000</v>
      </c>
    </row>
    <row r="10" spans="2:5" ht="15.75" thickBot="1" x14ac:dyDescent="0.3">
      <c r="B10" s="31" t="s">
        <v>62</v>
      </c>
      <c r="C10" s="32"/>
      <c r="D10" s="33"/>
      <c r="E10" s="34">
        <v>10000</v>
      </c>
    </row>
    <row r="11" spans="2:5" ht="15.75" thickBot="1" x14ac:dyDescent="0.3">
      <c r="B11" s="31" t="s">
        <v>7</v>
      </c>
      <c r="C11" s="32"/>
      <c r="D11" s="33"/>
      <c r="E11" s="34">
        <v>478000</v>
      </c>
    </row>
    <row r="12" spans="2:5" ht="15.75" thickBot="1" x14ac:dyDescent="0.3">
      <c r="B12" s="31" t="s">
        <v>8</v>
      </c>
      <c r="C12" s="32"/>
      <c r="D12" s="33"/>
      <c r="E12" s="34">
        <v>8000</v>
      </c>
    </row>
    <row r="13" spans="2:5" ht="15.75" thickBot="1" x14ac:dyDescent="0.3">
      <c r="B13" s="31" t="s">
        <v>9</v>
      </c>
      <c r="C13" s="32"/>
      <c r="D13" s="33"/>
      <c r="E13" s="34">
        <v>35000</v>
      </c>
    </row>
    <row r="14" spans="2:5" ht="15.75" thickBot="1" x14ac:dyDescent="0.3">
      <c r="B14" s="31" t="s">
        <v>41</v>
      </c>
      <c r="C14" s="32"/>
      <c r="D14" s="33"/>
      <c r="E14" s="34">
        <v>600</v>
      </c>
    </row>
    <row r="15" spans="2:5" ht="15.75" thickBot="1" x14ac:dyDescent="0.3">
      <c r="B15" s="31" t="s">
        <v>10</v>
      </c>
      <c r="C15" s="32"/>
      <c r="D15" s="33"/>
      <c r="E15" s="34">
        <v>40000</v>
      </c>
    </row>
    <row r="16" spans="2:5" ht="15.75" thickBot="1" x14ac:dyDescent="0.3">
      <c r="B16" s="31" t="s">
        <v>11</v>
      </c>
      <c r="C16" s="32"/>
      <c r="D16" s="33"/>
      <c r="E16" s="34">
        <v>75000</v>
      </c>
    </row>
    <row r="17" spans="2:5" ht="15.75" thickBot="1" x14ac:dyDescent="0.3">
      <c r="B17" s="31" t="s">
        <v>12</v>
      </c>
      <c r="C17" s="32"/>
      <c r="D17" s="33"/>
      <c r="E17" s="34">
        <v>15000</v>
      </c>
    </row>
    <row r="18" spans="2:5" ht="15.75" thickBot="1" x14ac:dyDescent="0.3">
      <c r="B18" s="31" t="s">
        <v>13</v>
      </c>
      <c r="C18" s="32"/>
      <c r="D18" s="33"/>
      <c r="E18" s="34">
        <v>3000</v>
      </c>
    </row>
    <row r="19" spans="2:5" ht="15.75" thickBot="1" x14ac:dyDescent="0.3">
      <c r="B19" s="31" t="s">
        <v>46</v>
      </c>
      <c r="C19" s="32"/>
      <c r="D19" s="33"/>
      <c r="E19" s="34">
        <v>27500</v>
      </c>
    </row>
    <row r="20" spans="2:5" ht="15.75" thickBot="1" x14ac:dyDescent="0.3">
      <c r="B20" s="31" t="s">
        <v>14</v>
      </c>
      <c r="C20" s="32"/>
      <c r="D20" s="33"/>
      <c r="E20" s="34">
        <v>141000</v>
      </c>
    </row>
    <row r="21" spans="2:5" ht="15.75" thickBot="1" x14ac:dyDescent="0.3">
      <c r="B21" s="31" t="s">
        <v>15</v>
      </c>
      <c r="C21" s="32"/>
      <c r="D21" s="33"/>
      <c r="E21" s="34">
        <v>3000</v>
      </c>
    </row>
    <row r="22" spans="2:5" ht="15.75" thickBot="1" x14ac:dyDescent="0.3">
      <c r="B22" s="31" t="s">
        <v>16</v>
      </c>
      <c r="C22" s="32"/>
      <c r="D22" s="33"/>
      <c r="E22" s="34">
        <v>970000</v>
      </c>
    </row>
    <row r="23" spans="2:5" ht="15.75" thickBot="1" x14ac:dyDescent="0.3">
      <c r="B23" s="31" t="s">
        <v>17</v>
      </c>
      <c r="C23" s="32"/>
      <c r="D23" s="33"/>
      <c r="E23" s="34">
        <v>9000</v>
      </c>
    </row>
    <row r="24" spans="2:5" ht="15.75" thickBot="1" x14ac:dyDescent="0.3">
      <c r="B24" s="31" t="s">
        <v>18</v>
      </c>
      <c r="C24" s="32"/>
      <c r="D24" s="33"/>
      <c r="E24" s="34">
        <v>424000</v>
      </c>
    </row>
    <row r="25" spans="2:5" ht="15.75" thickBot="1" x14ac:dyDescent="0.3">
      <c r="B25" s="31" t="s">
        <v>19</v>
      </c>
      <c r="C25" s="32"/>
      <c r="D25" s="33"/>
      <c r="E25" s="34">
        <v>315700</v>
      </c>
    </row>
    <row r="26" spans="2:5" ht="15.75" thickBot="1" x14ac:dyDescent="0.3">
      <c r="B26" s="31" t="s">
        <v>20</v>
      </c>
      <c r="C26" s="32"/>
      <c r="D26" s="33"/>
      <c r="E26" s="34"/>
    </row>
    <row r="27" spans="2:5" ht="15.75" thickBot="1" x14ac:dyDescent="0.3">
      <c r="B27" s="31" t="s">
        <v>21</v>
      </c>
      <c r="C27" s="32"/>
      <c r="D27" s="33"/>
      <c r="E27" s="34">
        <v>1152400</v>
      </c>
    </row>
    <row r="28" spans="2:5" ht="15.75" thickBot="1" x14ac:dyDescent="0.3">
      <c r="B28" s="31" t="s">
        <v>84</v>
      </c>
      <c r="C28" s="32"/>
      <c r="D28" s="33"/>
      <c r="E28" s="34">
        <v>28000</v>
      </c>
    </row>
    <row r="29" spans="2:5" ht="15.75" thickBot="1" x14ac:dyDescent="0.3">
      <c r="B29" s="31" t="s">
        <v>22</v>
      </c>
      <c r="C29" s="32"/>
      <c r="D29" s="33"/>
      <c r="E29" s="34">
        <v>2800</v>
      </c>
    </row>
    <row r="30" spans="2:5" ht="15.75" thickBot="1" x14ac:dyDescent="0.3">
      <c r="B30" s="31" t="s">
        <v>23</v>
      </c>
      <c r="C30" s="32"/>
      <c r="D30" s="33"/>
      <c r="E30" s="34"/>
    </row>
    <row r="31" spans="2:5" ht="15.75" thickBot="1" x14ac:dyDescent="0.3">
      <c r="B31" s="31" t="s">
        <v>42</v>
      </c>
      <c r="C31" s="32"/>
      <c r="D31" s="33"/>
      <c r="E31" s="34">
        <v>30000</v>
      </c>
    </row>
    <row r="32" spans="2:5" ht="15.75" thickBot="1" x14ac:dyDescent="0.3">
      <c r="B32" s="31" t="s">
        <v>24</v>
      </c>
      <c r="C32" s="32"/>
      <c r="D32" s="33"/>
      <c r="E32" s="34"/>
    </row>
    <row r="33" spans="2:5" ht="15.75" thickBot="1" x14ac:dyDescent="0.3">
      <c r="B33" s="31" t="s">
        <v>25</v>
      </c>
      <c r="C33" s="32"/>
      <c r="D33" s="33"/>
      <c r="E33" s="34">
        <v>40000</v>
      </c>
    </row>
    <row r="34" spans="2:5" ht="15.75" thickBot="1" x14ac:dyDescent="0.3">
      <c r="B34" s="31" t="s">
        <v>26</v>
      </c>
      <c r="C34" s="32"/>
      <c r="D34" s="33"/>
      <c r="E34" s="34"/>
    </row>
    <row r="35" spans="2:5" ht="15.75" thickBot="1" x14ac:dyDescent="0.3">
      <c r="B35" s="31" t="s">
        <v>27</v>
      </c>
      <c r="C35" s="32"/>
      <c r="D35" s="33"/>
      <c r="E35" s="34">
        <v>1312000</v>
      </c>
    </row>
    <row r="36" spans="2:5" ht="15.75" thickBot="1" x14ac:dyDescent="0.3">
      <c r="B36" s="31" t="s">
        <v>28</v>
      </c>
      <c r="C36" s="32"/>
      <c r="D36" s="33"/>
      <c r="E36" s="34"/>
    </row>
    <row r="37" spans="2:5" ht="15.75" thickBot="1" x14ac:dyDescent="0.3">
      <c r="B37" s="31" t="s">
        <v>29</v>
      </c>
      <c r="C37" s="32"/>
      <c r="D37" s="33"/>
      <c r="E37" s="34"/>
    </row>
    <row r="38" spans="2:5" ht="15.75" thickBot="1" x14ac:dyDescent="0.3">
      <c r="B38" s="31" t="s">
        <v>30</v>
      </c>
      <c r="C38" s="32"/>
      <c r="D38" s="33"/>
      <c r="E38" s="34"/>
    </row>
    <row r="39" spans="2:5" ht="15.75" thickBot="1" x14ac:dyDescent="0.3">
      <c r="B39" s="31" t="s">
        <v>31</v>
      </c>
      <c r="C39" s="32"/>
      <c r="D39" s="33"/>
      <c r="E39" s="34"/>
    </row>
    <row r="40" spans="2:5" ht="15.75" thickBot="1" x14ac:dyDescent="0.3">
      <c r="B40" s="31" t="s">
        <v>32</v>
      </c>
      <c r="C40" s="32"/>
      <c r="D40" s="33"/>
      <c r="E40" s="34"/>
    </row>
    <row r="41" spans="2:5" ht="15.75" thickBot="1" x14ac:dyDescent="0.3">
      <c r="B41" s="31" t="s">
        <v>33</v>
      </c>
      <c r="C41" s="32"/>
      <c r="D41" s="33"/>
      <c r="E41" s="34">
        <v>2247500</v>
      </c>
    </row>
    <row r="42" spans="2:5" ht="15.75" thickBot="1" x14ac:dyDescent="0.3">
      <c r="B42" s="31" t="s">
        <v>34</v>
      </c>
      <c r="C42" s="32"/>
      <c r="D42" s="33"/>
      <c r="E42" s="34">
        <v>8000</v>
      </c>
    </row>
    <row r="43" spans="2:5" ht="15.75" thickBot="1" x14ac:dyDescent="0.3">
      <c r="B43" s="31" t="s">
        <v>35</v>
      </c>
      <c r="C43" s="32"/>
      <c r="D43" s="33"/>
      <c r="E43" s="34"/>
    </row>
    <row r="44" spans="2:5" ht="15.75" thickBot="1" x14ac:dyDescent="0.3">
      <c r="B44" s="31" t="s">
        <v>36</v>
      </c>
      <c r="C44" s="32"/>
      <c r="D44" s="33"/>
      <c r="E44" s="34">
        <v>190000</v>
      </c>
    </row>
    <row r="45" spans="2:5" ht="15.75" thickBot="1" x14ac:dyDescent="0.3">
      <c r="B45" s="31" t="s">
        <v>37</v>
      </c>
      <c r="C45" s="32"/>
      <c r="D45" s="33"/>
      <c r="E45" s="34"/>
    </row>
    <row r="46" spans="2:5" ht="15.75" thickBot="1" x14ac:dyDescent="0.3">
      <c r="B46" s="35"/>
      <c r="C46" s="36"/>
      <c r="D46" s="37"/>
      <c r="E46" s="11"/>
    </row>
    <row r="47" spans="2:5" ht="15.75" thickBot="1" x14ac:dyDescent="0.3">
      <c r="B47" s="38" t="s">
        <v>38</v>
      </c>
      <c r="C47" s="39"/>
      <c r="D47" s="40"/>
      <c r="E47" s="20">
        <f>SUM(E4:E46)</f>
        <v>72205000</v>
      </c>
    </row>
    <row r="49" spans="2:9" x14ac:dyDescent="0.25">
      <c r="B49" t="s">
        <v>78</v>
      </c>
    </row>
    <row r="51" spans="2:9" ht="15.75" x14ac:dyDescent="0.25">
      <c r="B51" s="77" t="s">
        <v>89</v>
      </c>
      <c r="I51" s="59">
        <v>7000000</v>
      </c>
    </row>
    <row r="52" spans="2:9" ht="15.75" x14ac:dyDescent="0.25">
      <c r="B52" s="77" t="s">
        <v>75</v>
      </c>
      <c r="I52">
        <v>1282319</v>
      </c>
    </row>
    <row r="53" spans="2:9" ht="15.75" x14ac:dyDescent="0.25">
      <c r="B53" s="78" t="s">
        <v>76</v>
      </c>
      <c r="I53">
        <v>38000000</v>
      </c>
    </row>
    <row r="54" spans="2:9" x14ac:dyDescent="0.25">
      <c r="B54" t="s">
        <v>77</v>
      </c>
      <c r="I54" s="59">
        <v>17917681</v>
      </c>
    </row>
    <row r="55" spans="2:9" x14ac:dyDescent="0.25">
      <c r="I55" s="59">
        <f>SUM(I51:I54)</f>
        <v>64200000</v>
      </c>
    </row>
    <row r="56" spans="2:9" x14ac:dyDescent="0.25">
      <c r="B56" s="84" t="s">
        <v>87</v>
      </c>
      <c r="C56" s="84"/>
      <c r="D56" s="85">
        <v>64200000</v>
      </c>
    </row>
    <row r="57" spans="2:9" x14ac:dyDescent="0.25">
      <c r="B57" t="s">
        <v>85</v>
      </c>
      <c r="D57">
        <v>8005000</v>
      </c>
    </row>
    <row r="58" spans="2:9" x14ac:dyDescent="0.25">
      <c r="B58" s="84" t="s">
        <v>86</v>
      </c>
      <c r="D58" s="85">
        <f>SUM(D56:D57)</f>
        <v>72205000</v>
      </c>
    </row>
    <row r="60" spans="2:9" x14ac:dyDescent="0.25">
      <c r="B60" s="84"/>
    </row>
  </sheetData>
  <autoFilter ref="B2:D47" xr:uid="{00000000-0009-0000-0000-000002000000}"/>
  <pageMargins left="0.70866141732283472" right="0.70866141732283472" top="0.78740157480314965" bottom="0.78740157480314965" header="0.31496062992125984" footer="0.31496062992125984"/>
  <pageSetup paperSize="9" scale="73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Příjmy 2020</vt:lpstr>
      <vt:lpstr>2</vt:lpstr>
      <vt:lpstr>výdaje 2020 záv. ukaz</vt:lpstr>
      <vt:lpstr>'2'!Oblast_tisku</vt:lpstr>
      <vt:lpstr>'Příjmy 2020'!Oblast_tisku</vt:lpstr>
      <vt:lpstr>'výdaje 2020 záv. ukaz'!Oblast_tisku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</dc:creator>
  <cp:lastModifiedBy>starostka</cp:lastModifiedBy>
  <cp:lastPrinted>2019-11-25T17:33:27Z</cp:lastPrinted>
  <dcterms:created xsi:type="dcterms:W3CDTF">2015-11-17T18:07:39Z</dcterms:created>
  <dcterms:modified xsi:type="dcterms:W3CDTF">2019-11-25T17:34:04Z</dcterms:modified>
</cp:coreProperties>
</file>